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\chs$\DeptShr\PI\QUALITY ANALYSTS\QUALITY SCORECARDS\Acute\Department and ED Scorecards\Scorecard by Service or Specialty NEW\CHF\"/>
    </mc:Choice>
  </mc:AlternateContent>
  <xr:revisionPtr revIDLastSave="0" documentId="8_{D8CBBBF3-DAE9-40C8-9CF8-624EB1CCD1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36" i="3" l="1"/>
  <c r="AN138" i="3" s="1"/>
  <c r="AN132" i="3"/>
  <c r="AN128" i="3"/>
  <c r="AN124" i="3"/>
  <c r="AN120" i="3"/>
  <c r="AN111" i="3"/>
  <c r="AN107" i="3"/>
  <c r="AN109" i="3" s="1"/>
  <c r="AN103" i="3"/>
  <c r="AN99" i="3"/>
  <c r="AN95" i="3"/>
  <c r="AN97" i="3" s="1"/>
  <c r="AM136" i="3"/>
  <c r="AM132" i="3"/>
  <c r="AM128" i="3"/>
  <c r="AM130" i="3" s="1"/>
  <c r="AM124" i="3"/>
  <c r="AM120" i="3"/>
  <c r="AM111" i="3"/>
  <c r="AM107" i="3"/>
  <c r="AM103" i="3"/>
  <c r="AM99" i="3"/>
  <c r="BN99" i="3" s="1"/>
  <c r="AM95" i="3"/>
  <c r="AX4" i="3"/>
  <c r="AL136" i="3"/>
  <c r="AL132" i="3"/>
  <c r="AL128" i="3"/>
  <c r="AL124" i="3"/>
  <c r="AL120" i="3"/>
  <c r="BN120" i="3" s="1"/>
  <c r="AL111" i="3"/>
  <c r="AL107" i="3"/>
  <c r="AL103" i="3"/>
  <c r="BN103" i="3" s="1"/>
  <c r="AL99" i="3"/>
  <c r="AL101" i="3" s="1"/>
  <c r="AL95" i="3"/>
  <c r="AW64" i="3"/>
  <c r="AV64" i="3"/>
  <c r="AU64" i="3"/>
  <c r="BQ64" i="3" s="1"/>
  <c r="BQ67" i="3" s="1"/>
  <c r="S19" i="1" s="1"/>
  <c r="AT64" i="3"/>
  <c r="AS64" i="3"/>
  <c r="AR64" i="3"/>
  <c r="AQ64" i="3"/>
  <c r="AP64" i="3"/>
  <c r="AO64" i="3"/>
  <c r="BO64" i="3" s="1"/>
  <c r="AN64" i="3"/>
  <c r="AM64" i="3"/>
  <c r="AL64" i="3"/>
  <c r="AK136" i="3"/>
  <c r="AK132" i="3"/>
  <c r="AK128" i="3"/>
  <c r="AK124" i="3"/>
  <c r="AK120" i="3"/>
  <c r="AK111" i="3"/>
  <c r="AK107" i="3"/>
  <c r="AK103" i="3"/>
  <c r="AK99" i="3"/>
  <c r="AK95" i="3"/>
  <c r="R6" i="1"/>
  <c r="S6" i="1"/>
  <c r="R7" i="1"/>
  <c r="S7" i="1"/>
  <c r="R8" i="1"/>
  <c r="S8" i="1"/>
  <c r="R10" i="1"/>
  <c r="S10" i="1"/>
  <c r="R12" i="1"/>
  <c r="S12" i="1"/>
  <c r="R13" i="1"/>
  <c r="S13" i="1"/>
  <c r="R14" i="1"/>
  <c r="S14" i="1"/>
  <c r="R15" i="1"/>
  <c r="S15" i="1"/>
  <c r="R19" i="1"/>
  <c r="Q21" i="1"/>
  <c r="R21" i="1"/>
  <c r="S21" i="1"/>
  <c r="Q22" i="1"/>
  <c r="R22" i="1"/>
  <c r="S22" i="1"/>
  <c r="R24" i="1"/>
  <c r="S24" i="1"/>
  <c r="R25" i="1"/>
  <c r="S25" i="1"/>
  <c r="R26" i="1"/>
  <c r="S26" i="1"/>
  <c r="R27" i="1"/>
  <c r="S27" i="1"/>
  <c r="R28" i="1"/>
  <c r="S28" i="1"/>
  <c r="V28" i="1"/>
  <c r="V27" i="1"/>
  <c r="V26" i="1"/>
  <c r="V25" i="1"/>
  <c r="V24" i="1"/>
  <c r="V22" i="1"/>
  <c r="V21" i="1"/>
  <c r="V19" i="1"/>
  <c r="V15" i="1"/>
  <c r="V14" i="1"/>
  <c r="V13" i="1"/>
  <c r="V12" i="1"/>
  <c r="V10" i="1"/>
  <c r="V8" i="1"/>
  <c r="V7" i="1"/>
  <c r="V6" i="1"/>
  <c r="BQ7" i="3"/>
  <c r="BP7" i="3"/>
  <c r="BO7" i="3"/>
  <c r="BN7" i="3"/>
  <c r="BQ6" i="3"/>
  <c r="BP6" i="3"/>
  <c r="BO6" i="3"/>
  <c r="BN6" i="3"/>
  <c r="BQ5" i="3"/>
  <c r="BP5" i="3"/>
  <c r="BO5" i="3"/>
  <c r="BN5" i="3"/>
  <c r="BQ4" i="3"/>
  <c r="BP4" i="3"/>
  <c r="BO4" i="3"/>
  <c r="BN4" i="3"/>
  <c r="BQ3" i="3"/>
  <c r="BP3" i="3"/>
  <c r="BO3" i="3"/>
  <c r="BN3" i="3"/>
  <c r="BQ2" i="3"/>
  <c r="BP2" i="3"/>
  <c r="BQ10" i="3"/>
  <c r="BP10" i="3"/>
  <c r="BQ9" i="3"/>
  <c r="BP9" i="3"/>
  <c r="BO9" i="3"/>
  <c r="BN9" i="3"/>
  <c r="BQ14" i="3"/>
  <c r="BQ16" i="3" s="1"/>
  <c r="BP14" i="3"/>
  <c r="BQ13" i="3"/>
  <c r="BP13" i="3"/>
  <c r="BO13" i="3"/>
  <c r="BN13" i="3"/>
  <c r="BQ18" i="3"/>
  <c r="BP18" i="3"/>
  <c r="BQ17" i="3"/>
  <c r="BQ20" i="3" s="1"/>
  <c r="BP17" i="3"/>
  <c r="BO17" i="3"/>
  <c r="BN17" i="3"/>
  <c r="BQ22" i="3"/>
  <c r="BP22" i="3"/>
  <c r="BQ21" i="3"/>
  <c r="BP21" i="3"/>
  <c r="BO21" i="3"/>
  <c r="BN21" i="3"/>
  <c r="BQ26" i="3"/>
  <c r="BQ28" i="3" s="1"/>
  <c r="BP26" i="3"/>
  <c r="BQ25" i="3"/>
  <c r="BP25" i="3"/>
  <c r="BO25" i="3"/>
  <c r="BN25" i="3"/>
  <c r="BQ30" i="3"/>
  <c r="BP30" i="3"/>
  <c r="BQ29" i="3"/>
  <c r="BQ32" i="3" s="1"/>
  <c r="BP29" i="3"/>
  <c r="BO29" i="3"/>
  <c r="BN29" i="3"/>
  <c r="BQ34" i="3"/>
  <c r="BP34" i="3"/>
  <c r="BQ33" i="3"/>
  <c r="BQ36" i="3" s="1"/>
  <c r="BP33" i="3"/>
  <c r="BP36" i="3" s="1"/>
  <c r="BO33" i="3"/>
  <c r="BN33" i="3"/>
  <c r="BQ38" i="3"/>
  <c r="BP38" i="3"/>
  <c r="BQ37" i="3"/>
  <c r="BP37" i="3"/>
  <c r="BO37" i="3"/>
  <c r="BN37" i="3"/>
  <c r="BQ42" i="3"/>
  <c r="BP42" i="3"/>
  <c r="BQ41" i="3"/>
  <c r="BQ44" i="3" s="1"/>
  <c r="BP41" i="3"/>
  <c r="BO41" i="3"/>
  <c r="BN41" i="3"/>
  <c r="BQ47" i="3"/>
  <c r="BP47" i="3"/>
  <c r="BQ46" i="3"/>
  <c r="BQ49" i="3" s="1"/>
  <c r="BP46" i="3"/>
  <c r="BP49" i="3" s="1"/>
  <c r="BO46" i="3"/>
  <c r="BN46" i="3"/>
  <c r="BQ51" i="3"/>
  <c r="BP51" i="3"/>
  <c r="BQ50" i="3"/>
  <c r="BP50" i="3"/>
  <c r="BO50" i="3"/>
  <c r="BN50" i="3"/>
  <c r="BQ55" i="3"/>
  <c r="BP55" i="3"/>
  <c r="BQ54" i="3"/>
  <c r="BQ57" i="3" s="1"/>
  <c r="BP54" i="3"/>
  <c r="BO54" i="3"/>
  <c r="BN54" i="3"/>
  <c r="BQ59" i="3"/>
  <c r="BP59" i="3"/>
  <c r="BQ58" i="3"/>
  <c r="BQ61" i="3" s="1"/>
  <c r="BP58" i="3"/>
  <c r="BP61" i="3" s="1"/>
  <c r="BO58" i="3"/>
  <c r="BN58" i="3"/>
  <c r="BQ65" i="3"/>
  <c r="BP65" i="3"/>
  <c r="BP67" i="3" s="1"/>
  <c r="BP64" i="3"/>
  <c r="BQ69" i="3"/>
  <c r="BP69" i="3"/>
  <c r="BQ68" i="3"/>
  <c r="BQ71" i="3" s="1"/>
  <c r="BP68" i="3"/>
  <c r="BO68" i="3"/>
  <c r="BN68" i="3"/>
  <c r="BQ73" i="3"/>
  <c r="BP73" i="3"/>
  <c r="BQ72" i="3"/>
  <c r="BQ75" i="3" s="1"/>
  <c r="BP72" i="3"/>
  <c r="BO72" i="3"/>
  <c r="BN72" i="3"/>
  <c r="BQ77" i="3"/>
  <c r="BQ79" i="3" s="1"/>
  <c r="BP77" i="3"/>
  <c r="BP79" i="3" s="1"/>
  <c r="BO77" i="3"/>
  <c r="BQ76" i="3"/>
  <c r="BP76" i="3"/>
  <c r="BO76" i="3"/>
  <c r="BO79" i="3" s="1"/>
  <c r="BN76" i="3"/>
  <c r="BQ81" i="3"/>
  <c r="BP81" i="3"/>
  <c r="BQ80" i="3"/>
  <c r="BQ83" i="3" s="1"/>
  <c r="BP80" i="3"/>
  <c r="BO80" i="3"/>
  <c r="BN80" i="3"/>
  <c r="BQ85" i="3"/>
  <c r="BP85" i="3"/>
  <c r="BQ84" i="3"/>
  <c r="BQ87" i="3" s="1"/>
  <c r="BP84" i="3"/>
  <c r="BO84" i="3"/>
  <c r="BN84" i="3"/>
  <c r="BQ91" i="3"/>
  <c r="BP91" i="3"/>
  <c r="BO91" i="3"/>
  <c r="BO93" i="3" s="1"/>
  <c r="BQ90" i="3"/>
  <c r="BQ93" i="3" s="1"/>
  <c r="BP90" i="3"/>
  <c r="BP93" i="3" s="1"/>
  <c r="BO90" i="3"/>
  <c r="BQ95" i="3"/>
  <c r="BQ97" i="3" s="1"/>
  <c r="BP95" i="3"/>
  <c r="BO95" i="3"/>
  <c r="BQ94" i="3"/>
  <c r="BP94" i="3"/>
  <c r="BO94" i="3"/>
  <c r="BO97" i="3" s="1"/>
  <c r="BN94" i="3"/>
  <c r="BQ99" i="3"/>
  <c r="BP99" i="3"/>
  <c r="BP101" i="3" s="1"/>
  <c r="BO99" i="3"/>
  <c r="BQ98" i="3"/>
  <c r="BQ101" i="3" s="1"/>
  <c r="BP98" i="3"/>
  <c r="BO98" i="3"/>
  <c r="BN98" i="3"/>
  <c r="BQ103" i="3"/>
  <c r="BP103" i="3"/>
  <c r="BO103" i="3"/>
  <c r="BO105" i="3" s="1"/>
  <c r="BQ102" i="3"/>
  <c r="BP102" i="3"/>
  <c r="BP105" i="3" s="1"/>
  <c r="BO102" i="3"/>
  <c r="BN102" i="3"/>
  <c r="BQ107" i="3"/>
  <c r="BQ109" i="3" s="1"/>
  <c r="BP107" i="3"/>
  <c r="BO107" i="3"/>
  <c r="BQ106" i="3"/>
  <c r="BP106" i="3"/>
  <c r="BO106" i="3"/>
  <c r="BO109" i="3" s="1"/>
  <c r="BN106" i="3"/>
  <c r="BQ111" i="3"/>
  <c r="BP111" i="3"/>
  <c r="BP113" i="3" s="1"/>
  <c r="BO111" i="3"/>
  <c r="BQ110" i="3"/>
  <c r="BQ113" i="3" s="1"/>
  <c r="BP110" i="3"/>
  <c r="BO110" i="3"/>
  <c r="BN110" i="3"/>
  <c r="BQ116" i="3"/>
  <c r="BP116" i="3"/>
  <c r="BO116" i="3"/>
  <c r="BQ115" i="3"/>
  <c r="BP115" i="3"/>
  <c r="BO115" i="3"/>
  <c r="BQ120" i="3"/>
  <c r="BQ122" i="3" s="1"/>
  <c r="BP120" i="3"/>
  <c r="BO120" i="3"/>
  <c r="BO122" i="3" s="1"/>
  <c r="BQ119" i="3"/>
  <c r="BP119" i="3"/>
  <c r="BO119" i="3"/>
  <c r="BN119" i="3"/>
  <c r="BQ124" i="3"/>
  <c r="BP124" i="3"/>
  <c r="BO124" i="3"/>
  <c r="BQ123" i="3"/>
  <c r="BQ126" i="3" s="1"/>
  <c r="BP123" i="3"/>
  <c r="BO123" i="3"/>
  <c r="BO126" i="3" s="1"/>
  <c r="BN123" i="3"/>
  <c r="BQ128" i="3"/>
  <c r="BP128" i="3"/>
  <c r="BO128" i="3"/>
  <c r="BN128" i="3"/>
  <c r="BQ127" i="3"/>
  <c r="BP127" i="3"/>
  <c r="BO127" i="3"/>
  <c r="BN127" i="3"/>
  <c r="BQ132" i="3"/>
  <c r="BQ134" i="3" s="1"/>
  <c r="BP132" i="3"/>
  <c r="BO132" i="3"/>
  <c r="BO134" i="3" s="1"/>
  <c r="BN132" i="3"/>
  <c r="BQ131" i="3"/>
  <c r="BP131" i="3"/>
  <c r="BO131" i="3"/>
  <c r="BN131" i="3"/>
  <c r="BO136" i="3"/>
  <c r="BP136" i="3"/>
  <c r="BQ136" i="3"/>
  <c r="BQ135" i="3"/>
  <c r="BP135" i="3"/>
  <c r="BP138" i="3" s="1"/>
  <c r="BO135" i="3"/>
  <c r="BO138" i="3" s="1"/>
  <c r="BN135" i="3"/>
  <c r="BP12" i="3"/>
  <c r="BQ12" i="3"/>
  <c r="BP16" i="3"/>
  <c r="BP20" i="3"/>
  <c r="BP24" i="3"/>
  <c r="BQ24" i="3"/>
  <c r="BP28" i="3"/>
  <c r="BP32" i="3"/>
  <c r="BP40" i="3"/>
  <c r="BQ40" i="3"/>
  <c r="BP44" i="3"/>
  <c r="BP53" i="3"/>
  <c r="BQ53" i="3"/>
  <c r="BP57" i="3"/>
  <c r="BP71" i="3"/>
  <c r="BP75" i="3"/>
  <c r="BP83" i="3"/>
  <c r="BP87" i="3"/>
  <c r="BP97" i="3"/>
  <c r="BO101" i="3"/>
  <c r="BQ105" i="3"/>
  <c r="BP109" i="3"/>
  <c r="BO113" i="3"/>
  <c r="BO118" i="3"/>
  <c r="BP118" i="3"/>
  <c r="BQ118" i="3"/>
  <c r="BP122" i="3"/>
  <c r="BP126" i="3"/>
  <c r="BO130" i="3"/>
  <c r="BP130" i="3"/>
  <c r="BQ130" i="3"/>
  <c r="BP134" i="3"/>
  <c r="AL2" i="3"/>
  <c r="AL55" i="3" s="1"/>
  <c r="AL57" i="3" s="1"/>
  <c r="AM2" i="3"/>
  <c r="AM55" i="3" s="1"/>
  <c r="AM57" i="3" s="1"/>
  <c r="AN2" i="3"/>
  <c r="AN51" i="3" s="1"/>
  <c r="AN53" i="3" s="1"/>
  <c r="AO2" i="3"/>
  <c r="AO30" i="3" s="1"/>
  <c r="AO32" i="3" s="1"/>
  <c r="C25" i="1" s="1"/>
  <c r="AP2" i="3"/>
  <c r="AP22" i="3" s="1"/>
  <c r="AP24" i="3" s="1"/>
  <c r="AQ2" i="3"/>
  <c r="AQ34" i="3" s="1"/>
  <c r="AQ36" i="3" s="1"/>
  <c r="AR2" i="3"/>
  <c r="AR34" i="3" s="1"/>
  <c r="AR36" i="3" s="1"/>
  <c r="AS2" i="3"/>
  <c r="AS38" i="3" s="1"/>
  <c r="AS40" i="3" s="1"/>
  <c r="AT2" i="3"/>
  <c r="AT30" i="3" s="1"/>
  <c r="AT32" i="3" s="1"/>
  <c r="AU2" i="3"/>
  <c r="AU42" i="3" s="1"/>
  <c r="AU44" i="3" s="1"/>
  <c r="AV2" i="3"/>
  <c r="AV47" i="3" s="1"/>
  <c r="AV49" i="3" s="1"/>
  <c r="AW2" i="3"/>
  <c r="AW51" i="3" s="1"/>
  <c r="AW53" i="3" s="1"/>
  <c r="AP10" i="3"/>
  <c r="AR10" i="3"/>
  <c r="AR12" i="3" s="1"/>
  <c r="AS10" i="3"/>
  <c r="AS12" i="3" s="1"/>
  <c r="AU10" i="3"/>
  <c r="AV10" i="3"/>
  <c r="AP12" i="3"/>
  <c r="AU12" i="3"/>
  <c r="AV12" i="3"/>
  <c r="AP14" i="3"/>
  <c r="AP16" i="3" s="1"/>
  <c r="AR14" i="3"/>
  <c r="AR16" i="3" s="1"/>
  <c r="AS14" i="3"/>
  <c r="AU14" i="3"/>
  <c r="AU16" i="3" s="1"/>
  <c r="AS16" i="3"/>
  <c r="AR18" i="3"/>
  <c r="AR20" i="3" s="1"/>
  <c r="AS18" i="3"/>
  <c r="AU18" i="3"/>
  <c r="AV18" i="3"/>
  <c r="AV20" i="3" s="1"/>
  <c r="AS20" i="3"/>
  <c r="AU20" i="3"/>
  <c r="AR22" i="3"/>
  <c r="AS22" i="3"/>
  <c r="AS24" i="3" s="1"/>
  <c r="AU22" i="3"/>
  <c r="AR24" i="3"/>
  <c r="AU24" i="3"/>
  <c r="AP26" i="3"/>
  <c r="AP28" i="3" s="1"/>
  <c r="AR26" i="3"/>
  <c r="AR28" i="3" s="1"/>
  <c r="AS26" i="3"/>
  <c r="AU26" i="3"/>
  <c r="AU28" i="3" s="1"/>
  <c r="AS28" i="3"/>
  <c r="AP30" i="3"/>
  <c r="AP32" i="3" s="1"/>
  <c r="AU30" i="3"/>
  <c r="AU32" i="3" s="1"/>
  <c r="AU34" i="3"/>
  <c r="AU36" i="3" s="1"/>
  <c r="AR38" i="3"/>
  <c r="AR40" i="3" s="1"/>
  <c r="AU38" i="3"/>
  <c r="AU40" i="3" s="1"/>
  <c r="AR42" i="3"/>
  <c r="AR44" i="3" s="1"/>
  <c r="AS42" i="3"/>
  <c r="AS44" i="3"/>
  <c r="AR47" i="3"/>
  <c r="AS47" i="3"/>
  <c r="AS49" i="3" s="1"/>
  <c r="AT47" i="3"/>
  <c r="AT49" i="3" s="1"/>
  <c r="AU47" i="3"/>
  <c r="AU49" i="3" s="1"/>
  <c r="AR49" i="3"/>
  <c r="AP51" i="3"/>
  <c r="AP53" i="3" s="1"/>
  <c r="AR51" i="3"/>
  <c r="AR53" i="3" s="1"/>
  <c r="AU51" i="3"/>
  <c r="AU53" i="3" s="1"/>
  <c r="AV51" i="3"/>
  <c r="AP55" i="3"/>
  <c r="AP57" i="3" s="1"/>
  <c r="AR55" i="3"/>
  <c r="AR57" i="3" s="1"/>
  <c r="AS55" i="3"/>
  <c r="AS57" i="3" s="1"/>
  <c r="AU55" i="3"/>
  <c r="AV55" i="3"/>
  <c r="AV57" i="3" s="1"/>
  <c r="AU57" i="3"/>
  <c r="AP59" i="3"/>
  <c r="AQ59" i="3"/>
  <c r="AQ61" i="3" s="1"/>
  <c r="AR59" i="3"/>
  <c r="AS59" i="3"/>
  <c r="AU59" i="3"/>
  <c r="AP61" i="3"/>
  <c r="AR61" i="3"/>
  <c r="AS61" i="3"/>
  <c r="AU61" i="3"/>
  <c r="AL69" i="3"/>
  <c r="AL71" i="3" s="1"/>
  <c r="AM69" i="3"/>
  <c r="AN69" i="3"/>
  <c r="AO69" i="3"/>
  <c r="AO71" i="3" s="1"/>
  <c r="AP69" i="3"/>
  <c r="AP71" i="3" s="1"/>
  <c r="AQ69" i="3"/>
  <c r="AQ65" i="3" s="1"/>
  <c r="AQ67" i="3" s="1"/>
  <c r="AR69" i="3"/>
  <c r="AS69" i="3"/>
  <c r="AS65" i="3" s="1"/>
  <c r="AS67" i="3" s="1"/>
  <c r="AT69" i="3"/>
  <c r="AU69" i="3"/>
  <c r="AV69" i="3"/>
  <c r="AV71" i="3" s="1"/>
  <c r="AW69" i="3"/>
  <c r="AN71" i="3"/>
  <c r="AT71" i="3"/>
  <c r="AU71" i="3"/>
  <c r="AW71" i="3"/>
  <c r="AL73" i="3"/>
  <c r="AL75" i="3" s="1"/>
  <c r="AM73" i="3"/>
  <c r="AM75" i="3" s="1"/>
  <c r="AN73" i="3"/>
  <c r="AN75" i="3" s="1"/>
  <c r="AO73" i="3"/>
  <c r="AO75" i="3" s="1"/>
  <c r="AP73" i="3"/>
  <c r="AQ73" i="3"/>
  <c r="AR73" i="3"/>
  <c r="AR75" i="3" s="1"/>
  <c r="AS73" i="3"/>
  <c r="AT73" i="3"/>
  <c r="AU73" i="3"/>
  <c r="AU75" i="3" s="1"/>
  <c r="AV73" i="3"/>
  <c r="AW73" i="3"/>
  <c r="AP75" i="3"/>
  <c r="AQ75" i="3"/>
  <c r="AS75" i="3"/>
  <c r="AT75" i="3"/>
  <c r="AV75" i="3"/>
  <c r="AW75" i="3"/>
  <c r="AL77" i="3"/>
  <c r="AL79" i="3" s="1"/>
  <c r="AM77" i="3"/>
  <c r="AM79" i="3" s="1"/>
  <c r="AN77" i="3"/>
  <c r="AN79" i="3" s="1"/>
  <c r="AO77" i="3"/>
  <c r="AP77" i="3"/>
  <c r="AQ77" i="3"/>
  <c r="AR77" i="3"/>
  <c r="AS77" i="3"/>
  <c r="AS79" i="3" s="1"/>
  <c r="AT77" i="3"/>
  <c r="AU77" i="3"/>
  <c r="AU79" i="3" s="1"/>
  <c r="AV77" i="3"/>
  <c r="AW77" i="3"/>
  <c r="AO79" i="3"/>
  <c r="AP79" i="3"/>
  <c r="AQ79" i="3"/>
  <c r="AR79" i="3"/>
  <c r="AT79" i="3"/>
  <c r="AW79" i="3"/>
  <c r="AL81" i="3"/>
  <c r="AM81" i="3"/>
  <c r="AM83" i="3" s="1"/>
  <c r="AN81" i="3"/>
  <c r="AN83" i="3" s="1"/>
  <c r="AO81" i="3"/>
  <c r="BO81" i="3" s="1"/>
  <c r="AP81" i="3"/>
  <c r="AQ81" i="3"/>
  <c r="AR81" i="3"/>
  <c r="AR83" i="3" s="1"/>
  <c r="AS81" i="3"/>
  <c r="AS83" i="3" s="1"/>
  <c r="AT81" i="3"/>
  <c r="AT83" i="3" s="1"/>
  <c r="AU81" i="3"/>
  <c r="AU83" i="3" s="1"/>
  <c r="AV81" i="3"/>
  <c r="AW81" i="3"/>
  <c r="AW83" i="3" s="1"/>
  <c r="AL83" i="3"/>
  <c r="AP83" i="3"/>
  <c r="AQ83" i="3"/>
  <c r="AL85" i="3"/>
  <c r="AL87" i="3" s="1"/>
  <c r="AM85" i="3"/>
  <c r="AM87" i="3" s="1"/>
  <c r="AN85" i="3"/>
  <c r="AN87" i="3" s="1"/>
  <c r="AO85" i="3"/>
  <c r="AO87" i="3" s="1"/>
  <c r="AP85" i="3"/>
  <c r="AQ85" i="3"/>
  <c r="AR85" i="3"/>
  <c r="AS85" i="3"/>
  <c r="AT85" i="3"/>
  <c r="AU85" i="3"/>
  <c r="AU87" i="3" s="1"/>
  <c r="AV85" i="3"/>
  <c r="AW85" i="3"/>
  <c r="AW87" i="3" s="1"/>
  <c r="AP87" i="3"/>
  <c r="AQ87" i="3"/>
  <c r="AR87" i="3"/>
  <c r="AS87" i="3"/>
  <c r="AT87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W91" i="3"/>
  <c r="AW93" i="3"/>
  <c r="AM97" i="3"/>
  <c r="AP97" i="3"/>
  <c r="AS91" i="3"/>
  <c r="AV97" i="3"/>
  <c r="AU97" i="3"/>
  <c r="AW97" i="3"/>
  <c r="AN101" i="3"/>
  <c r="AO101" i="3"/>
  <c r="AT101" i="3"/>
  <c r="AU101" i="3"/>
  <c r="AV101" i="3"/>
  <c r="AP101" i="3"/>
  <c r="AQ101" i="3"/>
  <c r="AR101" i="3"/>
  <c r="AS101" i="3"/>
  <c r="AW101" i="3"/>
  <c r="AM105" i="3"/>
  <c r="AN105" i="3"/>
  <c r="AO105" i="3"/>
  <c r="AP105" i="3"/>
  <c r="AQ105" i="3"/>
  <c r="AR105" i="3"/>
  <c r="AS105" i="3"/>
  <c r="AU105" i="3"/>
  <c r="AV105" i="3"/>
  <c r="AT105" i="3"/>
  <c r="AW105" i="3"/>
  <c r="AL109" i="3"/>
  <c r="AO109" i="3"/>
  <c r="AP109" i="3"/>
  <c r="AQ109" i="3"/>
  <c r="AR109" i="3"/>
  <c r="AS109" i="3"/>
  <c r="AT109" i="3"/>
  <c r="AU109" i="3"/>
  <c r="AV109" i="3"/>
  <c r="AW109" i="3"/>
  <c r="AL113" i="3"/>
  <c r="AO113" i="3"/>
  <c r="AQ113" i="3"/>
  <c r="AR113" i="3"/>
  <c r="AT113" i="3"/>
  <c r="AU113" i="3"/>
  <c r="AV113" i="3"/>
  <c r="AM113" i="3"/>
  <c r="AP113" i="3"/>
  <c r="AS113" i="3"/>
  <c r="AW113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W118" i="3" s="1"/>
  <c r="AW116" i="3"/>
  <c r="AM122" i="3"/>
  <c r="AO122" i="3"/>
  <c r="AS122" i="3"/>
  <c r="AU122" i="3"/>
  <c r="AV122" i="3"/>
  <c r="AT122" i="3"/>
  <c r="AW122" i="3"/>
  <c r="AL126" i="3"/>
  <c r="AM126" i="3"/>
  <c r="AN126" i="3"/>
  <c r="AO126" i="3"/>
  <c r="AQ126" i="3"/>
  <c r="AR126" i="3"/>
  <c r="AS126" i="3"/>
  <c r="AT126" i="3"/>
  <c r="AU126" i="3"/>
  <c r="AV126" i="3"/>
  <c r="AW126" i="3"/>
  <c r="AL130" i="3"/>
  <c r="AN130" i="3"/>
  <c r="AR130" i="3"/>
  <c r="AS130" i="3"/>
  <c r="AT130" i="3"/>
  <c r="AU130" i="3"/>
  <c r="AV130" i="3"/>
  <c r="AO130" i="3"/>
  <c r="AP130" i="3"/>
  <c r="AW130" i="3"/>
  <c r="AL134" i="3"/>
  <c r="AM134" i="3"/>
  <c r="AN134" i="3"/>
  <c r="AO134" i="3"/>
  <c r="AP134" i="3"/>
  <c r="AQ134" i="3"/>
  <c r="AS134" i="3"/>
  <c r="AU134" i="3"/>
  <c r="AV134" i="3"/>
  <c r="AT134" i="3"/>
  <c r="AW134" i="3"/>
  <c r="AM138" i="3"/>
  <c r="AO138" i="3"/>
  <c r="AP138" i="3"/>
  <c r="AQ138" i="3"/>
  <c r="AR138" i="3"/>
  <c r="AT138" i="3"/>
  <c r="AU138" i="3"/>
  <c r="AV138" i="3"/>
  <c r="AW138" i="3"/>
  <c r="AX135" i="3"/>
  <c r="AX131" i="3"/>
  <c r="AX127" i="3"/>
  <c r="AX123" i="3"/>
  <c r="AX119" i="3"/>
  <c r="AX110" i="3"/>
  <c r="AX106" i="3"/>
  <c r="AX102" i="3"/>
  <c r="AX98" i="3"/>
  <c r="AX94" i="3"/>
  <c r="AX84" i="3"/>
  <c r="AX80" i="3"/>
  <c r="AX76" i="3"/>
  <c r="AX72" i="3"/>
  <c r="AX68" i="3"/>
  <c r="AX58" i="3"/>
  <c r="AX54" i="3"/>
  <c r="AX50" i="3"/>
  <c r="AX46" i="3"/>
  <c r="AX41" i="3"/>
  <c r="AX37" i="3"/>
  <c r="AX33" i="3"/>
  <c r="AX29" i="3"/>
  <c r="AX25" i="3"/>
  <c r="AX21" i="3"/>
  <c r="AX17" i="3"/>
  <c r="AX13" i="3"/>
  <c r="AX9" i="3"/>
  <c r="AX3" i="3"/>
  <c r="AX5" i="3"/>
  <c r="AX6" i="3"/>
  <c r="AX7" i="3"/>
  <c r="AJ136" i="3"/>
  <c r="AJ132" i="3"/>
  <c r="AJ128" i="3"/>
  <c r="AJ124" i="3"/>
  <c r="AJ120" i="3"/>
  <c r="AJ111" i="3"/>
  <c r="AJ107" i="3"/>
  <c r="AJ103" i="3"/>
  <c r="AJ99" i="3"/>
  <c r="AJ95" i="3"/>
  <c r="AI136" i="3"/>
  <c r="AI132" i="3"/>
  <c r="AI128" i="3"/>
  <c r="AI124" i="3"/>
  <c r="AI120" i="3"/>
  <c r="AI111" i="3"/>
  <c r="AI107" i="3"/>
  <c r="AI103" i="3"/>
  <c r="AI99" i="3"/>
  <c r="AI95" i="3"/>
  <c r="AH136" i="3"/>
  <c r="AH132" i="3"/>
  <c r="AH128" i="3"/>
  <c r="AH124" i="3"/>
  <c r="AH120" i="3"/>
  <c r="AH111" i="3"/>
  <c r="AH107" i="3"/>
  <c r="AH103" i="3"/>
  <c r="AH99" i="3"/>
  <c r="AH95" i="3"/>
  <c r="AG136" i="3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BN124" i="3" l="1"/>
  <c r="BN111" i="3"/>
  <c r="BN113" i="3" s="1"/>
  <c r="BN107" i="3"/>
  <c r="BN95" i="3"/>
  <c r="BN97" i="3" s="1"/>
  <c r="BO83" i="3"/>
  <c r="BO85" i="3"/>
  <c r="BO87" i="3" s="1"/>
  <c r="AO83" i="3"/>
  <c r="BO69" i="3"/>
  <c r="BO71" i="3" s="1"/>
  <c r="BN69" i="3"/>
  <c r="BO75" i="3"/>
  <c r="BO2" i="3"/>
  <c r="AO22" i="3"/>
  <c r="AO10" i="3"/>
  <c r="AO47" i="3"/>
  <c r="AO14" i="3"/>
  <c r="BO73" i="3"/>
  <c r="AO42" i="3"/>
  <c r="AO51" i="3"/>
  <c r="AO26" i="3"/>
  <c r="AO38" i="3"/>
  <c r="AO18" i="3"/>
  <c r="BO30" i="3"/>
  <c r="BO32" i="3" s="1"/>
  <c r="Q25" i="1" s="1"/>
  <c r="AO34" i="3"/>
  <c r="BN115" i="3"/>
  <c r="BN136" i="3"/>
  <c r="BN138" i="3" s="1"/>
  <c r="BN109" i="3"/>
  <c r="BN90" i="3"/>
  <c r="AM101" i="3"/>
  <c r="BN81" i="3"/>
  <c r="BN77" i="3"/>
  <c r="BN79" i="3" s="1"/>
  <c r="AN55" i="3"/>
  <c r="AN57" i="3" s="1"/>
  <c r="AN18" i="3"/>
  <c r="AN20" i="3" s="1"/>
  <c r="AN47" i="3"/>
  <c r="AN49" i="3" s="1"/>
  <c r="AN10" i="3"/>
  <c r="AN12" i="3" s="1"/>
  <c r="BN134" i="3"/>
  <c r="BN130" i="3"/>
  <c r="BN122" i="3"/>
  <c r="BN105" i="3"/>
  <c r="AL138" i="3"/>
  <c r="BN126" i="3"/>
  <c r="AL122" i="3"/>
  <c r="BN101" i="3"/>
  <c r="BN64" i="3"/>
  <c r="AM14" i="3"/>
  <c r="AM16" i="3" s="1"/>
  <c r="BN73" i="3"/>
  <c r="BN75" i="3" s="1"/>
  <c r="AM26" i="3"/>
  <c r="AM28" i="3" s="1"/>
  <c r="AM71" i="3"/>
  <c r="AM47" i="3"/>
  <c r="AM49" i="3" s="1"/>
  <c r="AM34" i="3"/>
  <c r="AM36" i="3" s="1"/>
  <c r="AM10" i="3"/>
  <c r="AM12" i="3" s="1"/>
  <c r="AM51" i="3"/>
  <c r="AM53" i="3" s="1"/>
  <c r="AM30" i="3"/>
  <c r="AM32" i="3" s="1"/>
  <c r="AM22" i="3"/>
  <c r="AM24" i="3" s="1"/>
  <c r="AM38" i="3"/>
  <c r="AM40" i="3" s="1"/>
  <c r="AM59" i="3"/>
  <c r="AM61" i="3" s="1"/>
  <c r="AM42" i="3"/>
  <c r="AM44" i="3" s="1"/>
  <c r="AM18" i="3"/>
  <c r="AM20" i="3" s="1"/>
  <c r="AX64" i="3"/>
  <c r="BN83" i="3"/>
  <c r="BN71" i="3"/>
  <c r="BN85" i="3"/>
  <c r="BN87" i="3" s="1"/>
  <c r="AL10" i="3"/>
  <c r="AL12" i="3" s="1"/>
  <c r="AL30" i="3"/>
  <c r="AL22" i="3"/>
  <c r="AL38" i="3"/>
  <c r="BN2" i="3"/>
  <c r="AL34" i="3"/>
  <c r="BQ138" i="3"/>
  <c r="AX115" i="3"/>
  <c r="AX90" i="3"/>
  <c r="AS93" i="3"/>
  <c r="AL91" i="3"/>
  <c r="AW59" i="3"/>
  <c r="AW61" i="3" s="1"/>
  <c r="AL97" i="3"/>
  <c r="AN65" i="3"/>
  <c r="AN67" i="3" s="1"/>
  <c r="AV59" i="3"/>
  <c r="AV61" i="3" s="1"/>
  <c r="AN26" i="3"/>
  <c r="AN28" i="3" s="1"/>
  <c r="AN14" i="3"/>
  <c r="AN16" i="3" s="1"/>
  <c r="AW10" i="3"/>
  <c r="AW12" i="3" s="1"/>
  <c r="AX132" i="3"/>
  <c r="AW22" i="3"/>
  <c r="AW24" i="3" s="1"/>
  <c r="AP47" i="3"/>
  <c r="AP49" i="3" s="1"/>
  <c r="AT42" i="3"/>
  <c r="AT44" i="3" s="1"/>
  <c r="AL26" i="3"/>
  <c r="AV22" i="3"/>
  <c r="AV24" i="3" s="1"/>
  <c r="AP18" i="3"/>
  <c r="AP20" i="3" s="1"/>
  <c r="AL14" i="3"/>
  <c r="AQ47" i="3"/>
  <c r="AQ49" i="3" s="1"/>
  <c r="AT91" i="3"/>
  <c r="AT93" i="3" s="1"/>
  <c r="AW55" i="3"/>
  <c r="AW57" i="3" s="1"/>
  <c r="AV30" i="3"/>
  <c r="AX2" i="3"/>
  <c r="AQ42" i="3"/>
  <c r="AQ44" i="3" s="1"/>
  <c r="AQ38" i="3"/>
  <c r="AQ40" i="3" s="1"/>
  <c r="AW26" i="3"/>
  <c r="AW28" i="3" s="1"/>
  <c r="AW14" i="3"/>
  <c r="AW16" i="3" s="1"/>
  <c r="AX77" i="3"/>
  <c r="AX73" i="3"/>
  <c r="AN59" i="3"/>
  <c r="AN61" i="3" s="1"/>
  <c r="AL47" i="3"/>
  <c r="AP42" i="3"/>
  <c r="AP44" i="3" s="1"/>
  <c r="AP38" i="3"/>
  <c r="AP40" i="3" s="1"/>
  <c r="AP34" i="3"/>
  <c r="AP36" i="3" s="1"/>
  <c r="AN30" i="3"/>
  <c r="AN32" i="3" s="1"/>
  <c r="AV26" i="3"/>
  <c r="AV28" i="3" s="1"/>
  <c r="AL18" i="3"/>
  <c r="AV14" i="3"/>
  <c r="AV16" i="3" s="1"/>
  <c r="AR116" i="3"/>
  <c r="AR118" i="3" s="1"/>
  <c r="AR65" i="3"/>
  <c r="AR67" i="3" s="1"/>
  <c r="AQ55" i="3"/>
  <c r="AQ57" i="3" s="1"/>
  <c r="AQ51" i="3"/>
  <c r="AQ53" i="3" s="1"/>
  <c r="AN42" i="3"/>
  <c r="AN44" i="3" s="1"/>
  <c r="AN38" i="3"/>
  <c r="AN40" i="3" s="1"/>
  <c r="AN34" i="3"/>
  <c r="AN36" i="3" s="1"/>
  <c r="AN22" i="3"/>
  <c r="AN24" i="3" s="1"/>
  <c r="AS71" i="3"/>
  <c r="AW18" i="3"/>
  <c r="AW20" i="3" s="1"/>
  <c r="AQ116" i="3"/>
  <c r="AQ118" i="3" s="1"/>
  <c r="AV65" i="3"/>
  <c r="AV67" i="3" s="1"/>
  <c r="AX120" i="3"/>
  <c r="AX81" i="3"/>
  <c r="AU65" i="3"/>
  <c r="AU67" i="3" s="1"/>
  <c r="AT51" i="3"/>
  <c r="AT53" i="3" s="1"/>
  <c r="AX136" i="3"/>
  <c r="AR122" i="3"/>
  <c r="AU91" i="3"/>
  <c r="AU93" i="3" s="1"/>
  <c r="AX85" i="3"/>
  <c r="AT65" i="3"/>
  <c r="AT67" i="3" s="1"/>
  <c r="AT59" i="3"/>
  <c r="AT61" i="3" s="1"/>
  <c r="AT55" i="3"/>
  <c r="AT57" i="3" s="1"/>
  <c r="AS51" i="3"/>
  <c r="AS53" i="3" s="1"/>
  <c r="AW30" i="3"/>
  <c r="AW32" i="3" s="1"/>
  <c r="AN116" i="3"/>
  <c r="AN118" i="3" s="1"/>
  <c r="C22" i="1" s="1"/>
  <c r="AT26" i="3"/>
  <c r="AT28" i="3" s="1"/>
  <c r="AT22" i="3"/>
  <c r="AT24" i="3" s="1"/>
  <c r="AT14" i="3"/>
  <c r="AT16" i="3" s="1"/>
  <c r="AT18" i="3"/>
  <c r="AT20" i="3" s="1"/>
  <c r="AX103" i="3"/>
  <c r="AQ71" i="3"/>
  <c r="AV34" i="3"/>
  <c r="AX111" i="3"/>
  <c r="AX124" i="3"/>
  <c r="AX95" i="3"/>
  <c r="AR91" i="3"/>
  <c r="AR93" i="3" s="1"/>
  <c r="AS97" i="3"/>
  <c r="AQ91" i="3"/>
  <c r="AQ93" i="3" s="1"/>
  <c r="AP65" i="3"/>
  <c r="AP67" i="3" s="1"/>
  <c r="AW38" i="3"/>
  <c r="AW40" i="3" s="1"/>
  <c r="AS30" i="3"/>
  <c r="AS32" i="3" s="1"/>
  <c r="AQ26" i="3"/>
  <c r="AQ28" i="3" s="1"/>
  <c r="AQ22" i="3"/>
  <c r="AQ24" i="3" s="1"/>
  <c r="AQ18" i="3"/>
  <c r="AQ20" i="3" s="1"/>
  <c r="AQ14" i="3"/>
  <c r="AQ16" i="3" s="1"/>
  <c r="AQ10" i="3"/>
  <c r="AQ12" i="3" s="1"/>
  <c r="AV116" i="3"/>
  <c r="AV118" i="3" s="1"/>
  <c r="AR97" i="3"/>
  <c r="AP91" i="3"/>
  <c r="AP93" i="3" s="1"/>
  <c r="AO65" i="3"/>
  <c r="AO59" i="3"/>
  <c r="AO55" i="3"/>
  <c r="AL42" i="3"/>
  <c r="AV38" i="3"/>
  <c r="AV40" i="3" s="1"/>
  <c r="AT34" i="3"/>
  <c r="AT36" i="3" s="1"/>
  <c r="AR30" i="3"/>
  <c r="AR32" i="3" s="1"/>
  <c r="AQ122" i="3"/>
  <c r="AT10" i="3"/>
  <c r="AT12" i="3" s="1"/>
  <c r="AN122" i="3"/>
  <c r="AW34" i="3"/>
  <c r="AW36" i="3" s="1"/>
  <c r="AX128" i="3"/>
  <c r="AO116" i="3"/>
  <c r="AO118" i="3" s="1"/>
  <c r="AO91" i="3"/>
  <c r="AO93" i="3" s="1"/>
  <c r="AW42" i="3"/>
  <c r="AS34" i="3"/>
  <c r="AS36" i="3" s="1"/>
  <c r="AQ30" i="3"/>
  <c r="AQ32" i="3" s="1"/>
  <c r="AT116" i="3"/>
  <c r="AT118" i="3" s="1"/>
  <c r="AM65" i="3"/>
  <c r="AM67" i="3" s="1"/>
  <c r="AL51" i="3"/>
  <c r="AW47" i="3"/>
  <c r="AW49" i="3" s="1"/>
  <c r="AV42" i="3"/>
  <c r="AV44" i="3" s="1"/>
  <c r="AT38" i="3"/>
  <c r="AT40" i="3" s="1"/>
  <c r="AM116" i="3"/>
  <c r="AM118" i="3" s="1"/>
  <c r="AR71" i="3"/>
  <c r="AL116" i="3"/>
  <c r="AT97" i="3"/>
  <c r="AU116" i="3"/>
  <c r="AU118" i="3" s="1"/>
  <c r="AX107" i="3"/>
  <c r="AQ97" i="3"/>
  <c r="AO97" i="3"/>
  <c r="AM91" i="3"/>
  <c r="AM93" i="3" s="1"/>
  <c r="AL65" i="3"/>
  <c r="AL59" i="3"/>
  <c r="AX69" i="3"/>
  <c r="AP116" i="3"/>
  <c r="AP118" i="3" s="1"/>
  <c r="AW65" i="3"/>
  <c r="AV91" i="3"/>
  <c r="AV93" i="3" s="1"/>
  <c r="AV79" i="3"/>
  <c r="AV36" i="3"/>
  <c r="AS138" i="3"/>
  <c r="AR134" i="3"/>
  <c r="AQ130" i="3"/>
  <c r="AP126" i="3"/>
  <c r="AN113" i="3"/>
  <c r="AM109" i="3"/>
  <c r="AL105" i="3"/>
  <c r="AP122" i="3"/>
  <c r="AX99" i="3"/>
  <c r="AV83" i="3"/>
  <c r="AV53" i="3"/>
  <c r="AV32" i="3"/>
  <c r="AV87" i="3"/>
  <c r="AS116" i="3"/>
  <c r="AS118" i="3" s="1"/>
  <c r="AN91" i="3"/>
  <c r="AN93" i="3" s="1"/>
  <c r="C21" i="1" s="1"/>
  <c r="AB136" i="3"/>
  <c r="AB132" i="3"/>
  <c r="AB128" i="3"/>
  <c r="AB124" i="3"/>
  <c r="AB120" i="3"/>
  <c r="AB111" i="3"/>
  <c r="AB107" i="3"/>
  <c r="AB103" i="3"/>
  <c r="AB99" i="3"/>
  <c r="AB95" i="3"/>
  <c r="AO36" i="3" l="1"/>
  <c r="C26" i="1" s="1"/>
  <c r="BO34" i="3"/>
  <c r="BO36" i="3" s="1"/>
  <c r="Q26" i="1" s="1"/>
  <c r="AO16" i="3"/>
  <c r="C7" i="1" s="1"/>
  <c r="BO14" i="3"/>
  <c r="BO16" i="3" s="1"/>
  <c r="Q7" i="1" s="1"/>
  <c r="AO53" i="3"/>
  <c r="C13" i="1" s="1"/>
  <c r="BO51" i="3"/>
  <c r="BO53" i="3" s="1"/>
  <c r="Q13" i="1" s="1"/>
  <c r="BO18" i="3"/>
  <c r="BO20" i="3" s="1"/>
  <c r="Q8" i="1" s="1"/>
  <c r="AO20" i="3"/>
  <c r="C8" i="1" s="1"/>
  <c r="AO49" i="3"/>
  <c r="C12" i="1" s="1"/>
  <c r="BO47" i="3"/>
  <c r="BO49" i="3" s="1"/>
  <c r="Q12" i="1" s="1"/>
  <c r="AO44" i="3"/>
  <c r="C28" i="1" s="1"/>
  <c r="BO42" i="3"/>
  <c r="BO44" i="3" s="1"/>
  <c r="Q28" i="1" s="1"/>
  <c r="AO40" i="3"/>
  <c r="C27" i="1" s="1"/>
  <c r="BO38" i="3"/>
  <c r="BO40" i="3" s="1"/>
  <c r="Q27" i="1" s="1"/>
  <c r="AO67" i="3"/>
  <c r="C19" i="1" s="1"/>
  <c r="BO65" i="3"/>
  <c r="BO67" i="3" s="1"/>
  <c r="Q19" i="1" s="1"/>
  <c r="AO57" i="3"/>
  <c r="C14" i="1" s="1"/>
  <c r="BO55" i="3"/>
  <c r="BO57" i="3" s="1"/>
  <c r="Q14" i="1" s="1"/>
  <c r="BO10" i="3"/>
  <c r="BO12" i="3" s="1"/>
  <c r="Q6" i="1" s="1"/>
  <c r="AO12" i="3"/>
  <c r="C6" i="1" s="1"/>
  <c r="AO61" i="3"/>
  <c r="C15" i="1" s="1"/>
  <c r="BO59" i="3"/>
  <c r="BO61" i="3" s="1"/>
  <c r="Q15" i="1" s="1"/>
  <c r="AO28" i="3"/>
  <c r="C24" i="1" s="1"/>
  <c r="BO26" i="3"/>
  <c r="BO28" i="3" s="1"/>
  <c r="Q24" i="1" s="1"/>
  <c r="AO24" i="3"/>
  <c r="C10" i="1" s="1"/>
  <c r="BO22" i="3"/>
  <c r="BO24" i="3" s="1"/>
  <c r="Q10" i="1" s="1"/>
  <c r="BN55" i="3"/>
  <c r="BN57" i="3" s="1"/>
  <c r="P14" i="1" s="1"/>
  <c r="AX30" i="3"/>
  <c r="BN10" i="3"/>
  <c r="BN12" i="3" s="1"/>
  <c r="P6" i="1" s="1"/>
  <c r="AL118" i="3"/>
  <c r="BN116" i="3"/>
  <c r="BN118" i="3" s="1"/>
  <c r="P22" i="1" s="1"/>
  <c r="AL93" i="3"/>
  <c r="BN91" i="3"/>
  <c r="BN93" i="3" s="1"/>
  <c r="P21" i="1" s="1"/>
  <c r="AL36" i="3"/>
  <c r="BN34" i="3"/>
  <c r="BN36" i="3" s="1"/>
  <c r="P26" i="1" s="1"/>
  <c r="AL44" i="3"/>
  <c r="BN42" i="3"/>
  <c r="BN44" i="3" s="1"/>
  <c r="P28" i="1" s="1"/>
  <c r="AL49" i="3"/>
  <c r="BN47" i="3"/>
  <c r="BN49" i="3" s="1"/>
  <c r="P12" i="1" s="1"/>
  <c r="AL16" i="3"/>
  <c r="BN14" i="3"/>
  <c r="BN16" i="3" s="1"/>
  <c r="P7" i="1" s="1"/>
  <c r="AL61" i="3"/>
  <c r="BN59" i="3"/>
  <c r="BN61" i="3" s="1"/>
  <c r="P15" i="1" s="1"/>
  <c r="AL28" i="3"/>
  <c r="BN26" i="3"/>
  <c r="BN28" i="3" s="1"/>
  <c r="P24" i="1" s="1"/>
  <c r="AL40" i="3"/>
  <c r="BN38" i="3"/>
  <c r="BN40" i="3" s="1"/>
  <c r="P27" i="1" s="1"/>
  <c r="AL67" i="3"/>
  <c r="BN65" i="3"/>
  <c r="BN67" i="3" s="1"/>
  <c r="P19" i="1" s="1"/>
  <c r="AL24" i="3"/>
  <c r="BN22" i="3"/>
  <c r="BN24" i="3" s="1"/>
  <c r="P10" i="1" s="1"/>
  <c r="AL53" i="3"/>
  <c r="BN51" i="3"/>
  <c r="BN53" i="3" s="1"/>
  <c r="P13" i="1" s="1"/>
  <c r="AL20" i="3"/>
  <c r="BN18" i="3"/>
  <c r="BN20" i="3" s="1"/>
  <c r="P8" i="1" s="1"/>
  <c r="AL32" i="3"/>
  <c r="BN30" i="3"/>
  <c r="BN32" i="3" s="1"/>
  <c r="P25" i="1" s="1"/>
  <c r="AX47" i="3"/>
  <c r="AX51" i="3"/>
  <c r="AX26" i="3"/>
  <c r="AX55" i="3"/>
  <c r="AX34" i="3"/>
  <c r="AX59" i="3"/>
  <c r="AX65" i="3"/>
  <c r="AX38" i="3"/>
  <c r="AX42" i="3"/>
  <c r="AW44" i="3"/>
  <c r="AX18" i="3"/>
  <c r="AX10" i="3"/>
  <c r="AX22" i="3"/>
  <c r="AX14" i="3"/>
  <c r="AW67" i="3"/>
  <c r="AX91" i="3"/>
  <c r="AX116" i="3"/>
  <c r="AA136" i="3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BM7" i="3" l="1"/>
  <c r="BL7" i="3"/>
  <c r="BK7" i="3"/>
  <c r="BJ7" i="3"/>
  <c r="BM6" i="3"/>
  <c r="BL6" i="3"/>
  <c r="BK6" i="3"/>
  <c r="BJ6" i="3"/>
  <c r="BM5" i="3"/>
  <c r="BL5" i="3"/>
  <c r="BK5" i="3"/>
  <c r="BJ5" i="3"/>
  <c r="BM4" i="3"/>
  <c r="BL4" i="3"/>
  <c r="BK4" i="3"/>
  <c r="BJ4" i="3"/>
  <c r="BM3" i="3"/>
  <c r="BL3" i="3"/>
  <c r="BK3" i="3"/>
  <c r="BJ3" i="3"/>
  <c r="BM9" i="3"/>
  <c r="BL9" i="3"/>
  <c r="BK9" i="3"/>
  <c r="BJ9" i="3"/>
  <c r="BM13" i="3"/>
  <c r="BL13" i="3"/>
  <c r="BK13" i="3"/>
  <c r="BJ13" i="3"/>
  <c r="BM17" i="3"/>
  <c r="BL17" i="3"/>
  <c r="BK17" i="3"/>
  <c r="BJ17" i="3"/>
  <c r="BM21" i="3"/>
  <c r="BL21" i="3"/>
  <c r="BK21" i="3"/>
  <c r="BJ21" i="3"/>
  <c r="BM25" i="3"/>
  <c r="BL25" i="3"/>
  <c r="BK25" i="3"/>
  <c r="BJ25" i="3"/>
  <c r="BM29" i="3"/>
  <c r="BL29" i="3"/>
  <c r="BK29" i="3"/>
  <c r="BJ29" i="3"/>
  <c r="BM33" i="3"/>
  <c r="BL33" i="3"/>
  <c r="BK33" i="3"/>
  <c r="BJ33" i="3"/>
  <c r="BM37" i="3"/>
  <c r="BL37" i="3"/>
  <c r="BK37" i="3"/>
  <c r="BJ37" i="3"/>
  <c r="BM41" i="3"/>
  <c r="BL41" i="3"/>
  <c r="BK41" i="3"/>
  <c r="BJ41" i="3"/>
  <c r="BM46" i="3"/>
  <c r="BL46" i="3"/>
  <c r="BK46" i="3"/>
  <c r="BJ46" i="3"/>
  <c r="BM50" i="3"/>
  <c r="BL50" i="3"/>
  <c r="BK50" i="3"/>
  <c r="BJ50" i="3"/>
  <c r="BM54" i="3"/>
  <c r="BL54" i="3"/>
  <c r="BK54" i="3"/>
  <c r="BJ54" i="3"/>
  <c r="BM58" i="3"/>
  <c r="BL58" i="3"/>
  <c r="BK58" i="3"/>
  <c r="BJ58" i="3"/>
  <c r="BM68" i="3"/>
  <c r="BL68" i="3"/>
  <c r="BK68" i="3"/>
  <c r="BJ68" i="3"/>
  <c r="BM72" i="3"/>
  <c r="BL72" i="3"/>
  <c r="BK72" i="3"/>
  <c r="BJ72" i="3"/>
  <c r="BM76" i="3"/>
  <c r="BL76" i="3"/>
  <c r="BK76" i="3"/>
  <c r="BJ76" i="3"/>
  <c r="BM80" i="3"/>
  <c r="BL80" i="3"/>
  <c r="BK80" i="3"/>
  <c r="BJ80" i="3"/>
  <c r="BM84" i="3"/>
  <c r="BL84" i="3"/>
  <c r="BK84" i="3"/>
  <c r="BJ84" i="3"/>
  <c r="BM94" i="3"/>
  <c r="BL94" i="3"/>
  <c r="BK94" i="3"/>
  <c r="BJ94" i="3"/>
  <c r="BM95" i="3"/>
  <c r="BL95" i="3"/>
  <c r="BK95" i="3"/>
  <c r="BJ95" i="3"/>
  <c r="BM98" i="3"/>
  <c r="BL98" i="3"/>
  <c r="BK98" i="3"/>
  <c r="BJ98" i="3"/>
  <c r="BM99" i="3"/>
  <c r="BL99" i="3"/>
  <c r="BK99" i="3"/>
  <c r="BJ99" i="3"/>
  <c r="BM102" i="3"/>
  <c r="BL102" i="3"/>
  <c r="BK102" i="3"/>
  <c r="BJ102" i="3"/>
  <c r="BM103" i="3"/>
  <c r="BL103" i="3"/>
  <c r="BK103" i="3"/>
  <c r="BJ103" i="3"/>
  <c r="BM106" i="3"/>
  <c r="BL106" i="3"/>
  <c r="BK106" i="3"/>
  <c r="BJ106" i="3"/>
  <c r="BM107" i="3"/>
  <c r="BL107" i="3"/>
  <c r="BK107" i="3"/>
  <c r="BJ107" i="3"/>
  <c r="BM110" i="3"/>
  <c r="BL110" i="3"/>
  <c r="BK110" i="3"/>
  <c r="BJ110" i="3"/>
  <c r="BM111" i="3"/>
  <c r="BL111" i="3"/>
  <c r="BK111" i="3"/>
  <c r="BJ111" i="3"/>
  <c r="BM119" i="3"/>
  <c r="BL119" i="3"/>
  <c r="BK119" i="3"/>
  <c r="BJ119" i="3"/>
  <c r="BM120" i="3"/>
  <c r="BL120" i="3"/>
  <c r="BK120" i="3"/>
  <c r="BJ120" i="3"/>
  <c r="BM123" i="3"/>
  <c r="BL123" i="3"/>
  <c r="BK123" i="3"/>
  <c r="BJ123" i="3"/>
  <c r="BM124" i="3"/>
  <c r="BL124" i="3"/>
  <c r="BK124" i="3"/>
  <c r="BJ124" i="3"/>
  <c r="BM127" i="3"/>
  <c r="BL127" i="3"/>
  <c r="BK127" i="3"/>
  <c r="BJ127" i="3"/>
  <c r="BM128" i="3"/>
  <c r="BL128" i="3"/>
  <c r="BK128" i="3"/>
  <c r="BJ128" i="3"/>
  <c r="BM132" i="3"/>
  <c r="BL132" i="3"/>
  <c r="BK132" i="3"/>
  <c r="BJ132" i="3"/>
  <c r="BM131" i="3"/>
  <c r="BL131" i="3"/>
  <c r="BK131" i="3"/>
  <c r="BJ131" i="3"/>
  <c r="BM136" i="3"/>
  <c r="BL136" i="3"/>
  <c r="BK136" i="3"/>
  <c r="BJ136" i="3"/>
  <c r="BM135" i="3"/>
  <c r="BL135" i="3"/>
  <c r="BK135" i="3"/>
  <c r="BJ135" i="3"/>
  <c r="Y95" i="3"/>
  <c r="AX97" i="3" s="1"/>
  <c r="Y99" i="3"/>
  <c r="AX101" i="3" s="1"/>
  <c r="Y103" i="3"/>
  <c r="AX105" i="3" s="1"/>
  <c r="Y107" i="3"/>
  <c r="AX109" i="3" s="1"/>
  <c r="Y111" i="3"/>
  <c r="AX113" i="3" s="1"/>
  <c r="Y136" i="3"/>
  <c r="AX138" i="3" s="1"/>
  <c r="Y132" i="3"/>
  <c r="AX134" i="3" s="1"/>
  <c r="Y128" i="3"/>
  <c r="AX130" i="3" s="1"/>
  <c r="Y124" i="3"/>
  <c r="AX126" i="3" s="1"/>
  <c r="Y120" i="3"/>
  <c r="AX122" i="3" s="1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F87" i="3" s="1"/>
  <c r="AG85" i="3"/>
  <c r="AG87" i="3" s="1"/>
  <c r="AH85" i="3"/>
  <c r="AH87" i="3" s="1"/>
  <c r="AI85" i="3"/>
  <c r="AJ85" i="3"/>
  <c r="AJ87" i="3" s="1"/>
  <c r="AK85" i="3"/>
  <c r="AK87" i="3" s="1"/>
  <c r="Z87" i="3"/>
  <c r="AA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Y103" i="3"/>
  <c r="AA105" i="3"/>
  <c r="AD105" i="3"/>
  <c r="AG105" i="3"/>
  <c r="AJ105" i="3"/>
  <c r="AB105" i="3"/>
  <c r="AC105" i="3"/>
  <c r="AE105" i="3"/>
  <c r="AF105" i="3"/>
  <c r="AH105" i="3"/>
  <c r="AI105" i="3"/>
  <c r="AK105" i="3"/>
  <c r="AY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Y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Y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AI2" i="3"/>
  <c r="AI26" i="3" s="1"/>
  <c r="AI28" i="3" s="1"/>
  <c r="AJ2" i="3"/>
  <c r="AJ18" i="3" s="1"/>
  <c r="AJ20" i="3" s="1"/>
  <c r="AK2" i="3"/>
  <c r="AK10" i="3" s="1"/>
  <c r="AK12" i="3" s="1"/>
  <c r="AY135" i="3"/>
  <c r="AY131" i="3"/>
  <c r="AY127" i="3"/>
  <c r="AY123" i="3"/>
  <c r="AY119" i="3"/>
  <c r="AY110" i="3"/>
  <c r="AY106" i="3"/>
  <c r="AY102" i="3"/>
  <c r="AY98" i="3"/>
  <c r="AY95" i="3"/>
  <c r="AY94" i="3"/>
  <c r="AY84" i="3"/>
  <c r="AY80" i="3"/>
  <c r="AY76" i="3"/>
  <c r="AY72" i="3"/>
  <c r="AY68" i="3"/>
  <c r="AY58" i="3"/>
  <c r="AY54" i="3"/>
  <c r="AY50" i="3"/>
  <c r="AY46" i="3"/>
  <c r="AY41" i="3"/>
  <c r="AY37" i="3"/>
  <c r="AY33" i="3"/>
  <c r="AY29" i="3"/>
  <c r="AY25" i="3"/>
  <c r="AY21" i="3"/>
  <c r="AY17" i="3"/>
  <c r="AY13" i="3"/>
  <c r="AY9" i="3"/>
  <c r="AY7" i="3"/>
  <c r="AY6" i="3"/>
  <c r="AY5" i="3"/>
  <c r="AY4" i="3"/>
  <c r="AY3" i="3"/>
  <c r="BM134" i="3" l="1"/>
  <c r="BM122" i="3"/>
  <c r="BM109" i="3"/>
  <c r="BM97" i="3"/>
  <c r="BM113" i="3"/>
  <c r="BM101" i="3"/>
  <c r="BM85" i="3"/>
  <c r="BM87" i="3" s="1"/>
  <c r="BL115" i="3"/>
  <c r="BL130" i="3"/>
  <c r="BL90" i="3"/>
  <c r="BL113" i="3"/>
  <c r="BL109" i="3"/>
  <c r="BL134" i="3"/>
  <c r="BL126" i="3"/>
  <c r="BL97" i="3"/>
  <c r="BK113" i="3"/>
  <c r="BK105" i="3"/>
  <c r="BM115" i="3"/>
  <c r="BL85" i="3"/>
  <c r="BL87" i="3" s="1"/>
  <c r="BM126" i="3"/>
  <c r="BL77" i="3"/>
  <c r="BL79" i="3" s="1"/>
  <c r="BL69" i="3"/>
  <c r="BL71" i="3" s="1"/>
  <c r="BL64" i="3"/>
  <c r="BM69" i="3"/>
  <c r="BM71" i="3" s="1"/>
  <c r="BM64" i="3"/>
  <c r="BM90" i="3"/>
  <c r="AG93" i="3"/>
  <c r="AK118" i="3"/>
  <c r="AF93" i="3"/>
  <c r="BL138" i="3"/>
  <c r="BM105" i="3"/>
  <c r="AK26" i="3"/>
  <c r="AK28" i="3" s="1"/>
  <c r="AJ51" i="3"/>
  <c r="AJ53" i="3" s="1"/>
  <c r="AJ26" i="3"/>
  <c r="AJ28" i="3" s="1"/>
  <c r="BL2" i="3"/>
  <c r="BL81" i="3"/>
  <c r="BL83" i="3" s="1"/>
  <c r="BK73" i="3"/>
  <c r="BK75" i="3" s="1"/>
  <c r="BM2" i="3"/>
  <c r="BM130" i="3"/>
  <c r="BM81" i="3"/>
  <c r="BM83" i="3" s="1"/>
  <c r="BL73" i="3"/>
  <c r="BL75" i="3" s="1"/>
  <c r="BL91" i="3"/>
  <c r="BM73" i="3"/>
  <c r="BM75" i="3" s="1"/>
  <c r="BK77" i="3"/>
  <c r="BK79" i="3" s="1"/>
  <c r="BK122" i="3"/>
  <c r="BK115" i="3"/>
  <c r="AF79" i="3"/>
  <c r="BK90" i="3"/>
  <c r="AI71" i="3"/>
  <c r="AE118" i="3"/>
  <c r="AF71" i="3"/>
  <c r="AK51" i="3"/>
  <c r="AK53" i="3" s="1"/>
  <c r="AI51" i="3"/>
  <c r="BM77" i="3"/>
  <c r="BM79" i="3" s="1"/>
  <c r="AE42" i="3"/>
  <c r="AE44" i="3" s="1"/>
  <c r="BK138" i="3"/>
  <c r="BK134" i="3"/>
  <c r="BK126" i="3"/>
  <c r="AC118" i="3"/>
  <c r="BK101" i="3"/>
  <c r="BK130" i="3"/>
  <c r="BK116" i="3"/>
  <c r="BK109" i="3"/>
  <c r="BK97" i="3"/>
  <c r="BK64" i="3"/>
  <c r="BK81" i="3"/>
  <c r="BK83" i="3" s="1"/>
  <c r="AD14" i="3"/>
  <c r="AD16" i="3" s="1"/>
  <c r="BJ113" i="3"/>
  <c r="BJ101" i="3"/>
  <c r="BJ122" i="3"/>
  <c r="BK85" i="3"/>
  <c r="BK87" i="3" s="1"/>
  <c r="AC14" i="3"/>
  <c r="AC16" i="3" s="1"/>
  <c r="BK2" i="3"/>
  <c r="AC79" i="3"/>
  <c r="AC65" i="3"/>
  <c r="AC67" i="3" s="1"/>
  <c r="BK69" i="3"/>
  <c r="BK71" i="3" s="1"/>
  <c r="BJ115" i="3"/>
  <c r="BJ116" i="3"/>
  <c r="BJ90" i="3"/>
  <c r="BJ85" i="3"/>
  <c r="BJ87" i="3" s="1"/>
  <c r="BJ134" i="3"/>
  <c r="BJ130" i="3"/>
  <c r="BJ126" i="3"/>
  <c r="BJ105" i="3"/>
  <c r="BJ138" i="3"/>
  <c r="BJ109" i="3"/>
  <c r="BJ97" i="3"/>
  <c r="BJ64" i="3"/>
  <c r="BJ81" i="3"/>
  <c r="BJ77" i="3"/>
  <c r="BJ79" i="3" s="1"/>
  <c r="BJ2" i="3"/>
  <c r="BJ83" i="3"/>
  <c r="BJ73" i="3"/>
  <c r="BJ75" i="3" s="1"/>
  <c r="BJ69" i="3"/>
  <c r="BJ71" i="3" s="1"/>
  <c r="BM138" i="3"/>
  <c r="BL101" i="3"/>
  <c r="BL122" i="3"/>
  <c r="BL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AJ22" i="3"/>
  <c r="AJ24" i="3" s="1"/>
  <c r="AB59" i="3"/>
  <c r="AB61" i="3" s="1"/>
  <c r="AG47" i="3"/>
  <c r="AG49" i="3" s="1"/>
  <c r="AI22" i="3"/>
  <c r="AH93" i="3"/>
  <c r="AK55" i="3"/>
  <c r="AK57" i="3" s="1"/>
  <c r="AF47" i="3"/>
  <c r="AC34" i="3"/>
  <c r="AH18" i="3"/>
  <c r="AH20" i="3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AH51" i="3"/>
  <c r="AH53" i="3" s="1"/>
  <c r="AE47" i="3"/>
  <c r="AE49" i="3" s="1"/>
  <c r="AD42" i="3"/>
  <c r="AD44" i="3" s="1"/>
  <c r="Z38" i="3"/>
  <c r="Z34" i="3"/>
  <c r="Z30" i="3"/>
  <c r="AH22" i="3"/>
  <c r="AH24" i="3" s="1"/>
  <c r="AE18" i="3"/>
  <c r="AE20" i="3" s="1"/>
  <c r="AB14" i="3"/>
  <c r="AJ10" i="3"/>
  <c r="AJ12" i="3" s="1"/>
  <c r="AY2" i="3"/>
  <c r="AY69" i="3"/>
  <c r="AY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AG22" i="3"/>
  <c r="AG24" i="3" s="1"/>
  <c r="AD18" i="3"/>
  <c r="AD20" i="3" s="1"/>
  <c r="AA14" i="3"/>
  <c r="AA16" i="3" s="1"/>
  <c r="AI10" i="3"/>
  <c r="AA65" i="3"/>
  <c r="AA67" i="3" s="1"/>
  <c r="AY85" i="3"/>
  <c r="AY87" i="3" s="1"/>
  <c r="AY77" i="3"/>
  <c r="AY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Z59" i="3"/>
  <c r="AK93" i="3"/>
  <c r="AI65" i="3"/>
  <c r="AH59" i="3"/>
  <c r="AH61" i="3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Y81" i="3"/>
  <c r="AY83" i="3" s="1"/>
  <c r="AH65" i="3"/>
  <c r="AH67" i="3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AH34" i="3"/>
  <c r="AH36" i="3" s="1"/>
  <c r="AH30" i="3"/>
  <c r="AH32" i="3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Y73" i="3"/>
  <c r="AY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Y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Y64" i="3"/>
  <c r="AY105" i="3"/>
  <c r="AY109" i="3"/>
  <c r="AY97" i="3"/>
  <c r="AC93" i="3"/>
  <c r="AY113" i="3"/>
  <c r="AA93" i="3"/>
  <c r="AY90" i="3"/>
  <c r="AF118" i="3"/>
  <c r="AA118" i="3"/>
  <c r="AD118" i="3"/>
  <c r="AY115" i="3"/>
  <c r="AI118" i="3"/>
  <c r="AH118" i="3"/>
  <c r="Z118" i="3"/>
  <c r="Z93" i="3"/>
  <c r="AK65" i="3"/>
  <c r="AK67" i="3" s="1"/>
  <c r="AY120" i="3"/>
  <c r="AY122" i="3" s="1"/>
  <c r="Z105" i="3"/>
  <c r="AI91" i="3"/>
  <c r="AI87" i="3"/>
  <c r="AY124" i="3"/>
  <c r="AY126" i="3" s="1"/>
  <c r="AH71" i="3"/>
  <c r="AA122" i="3"/>
  <c r="AH97" i="3"/>
  <c r="AC122" i="3"/>
  <c r="Z109" i="3"/>
  <c r="AY128" i="3"/>
  <c r="AY130" i="3" s="1"/>
  <c r="AJ116" i="3"/>
  <c r="AJ118" i="3" s="1"/>
  <c r="AE91" i="3"/>
  <c r="AE93" i="3" s="1"/>
  <c r="AK71" i="3"/>
  <c r="AJ83" i="3"/>
  <c r="AF138" i="3"/>
  <c r="AA113" i="3"/>
  <c r="AY132" i="3"/>
  <c r="AY134" i="3" s="1"/>
  <c r="AY99" i="3"/>
  <c r="AY101" i="3" s="1"/>
  <c r="AB122" i="3"/>
  <c r="AG116" i="3"/>
  <c r="BL116" i="3" s="1"/>
  <c r="AB91" i="3"/>
  <c r="BJ91" i="3" s="1"/>
  <c r="X136" i="3"/>
  <c r="X132" i="3"/>
  <c r="X128" i="3"/>
  <c r="X124" i="3"/>
  <c r="X120" i="3"/>
  <c r="X111" i="3"/>
  <c r="X107" i="3"/>
  <c r="X103" i="3"/>
  <c r="X99" i="3"/>
  <c r="X95" i="3"/>
  <c r="BL118" i="3" l="1"/>
  <c r="N22" i="1" s="1"/>
  <c r="BL93" i="3"/>
  <c r="N21" i="1" s="1"/>
  <c r="BM34" i="3"/>
  <c r="BM36" i="3" s="1"/>
  <c r="O26" i="1" s="1"/>
  <c r="BJ93" i="3"/>
  <c r="L21" i="1" s="1"/>
  <c r="BK118" i="3"/>
  <c r="M22" i="1" s="1"/>
  <c r="AF44" i="3"/>
  <c r="BL42" i="3"/>
  <c r="BL44" i="3" s="1"/>
  <c r="N28" i="1" s="1"/>
  <c r="AI24" i="3"/>
  <c r="BM22" i="3"/>
  <c r="BM24" i="3" s="1"/>
  <c r="O10" i="1" s="1"/>
  <c r="AF40" i="3"/>
  <c r="BL38" i="3"/>
  <c r="BL40" i="3" s="1"/>
  <c r="N27" i="1" s="1"/>
  <c r="AF12" i="3"/>
  <c r="BL10" i="3"/>
  <c r="BL12" i="3" s="1"/>
  <c r="N6" i="1" s="1"/>
  <c r="AI40" i="3"/>
  <c r="BM38" i="3"/>
  <c r="BM40" i="3" s="1"/>
  <c r="O27" i="1" s="1"/>
  <c r="AF24" i="3"/>
  <c r="BL22" i="3"/>
  <c r="BL24" i="3" s="1"/>
  <c r="N10" i="1" s="1"/>
  <c r="AF36" i="3"/>
  <c r="BL34" i="3"/>
  <c r="BL36" i="3" s="1"/>
  <c r="N26" i="1" s="1"/>
  <c r="BM10" i="3"/>
  <c r="BM12" i="3" s="1"/>
  <c r="O6" i="1" s="1"/>
  <c r="AF20" i="3"/>
  <c r="BL18" i="3"/>
  <c r="BL20" i="3" s="1"/>
  <c r="N8" i="1" s="1"/>
  <c r="AI16" i="3"/>
  <c r="BM14" i="3"/>
  <c r="BM16" i="3" s="1"/>
  <c r="O7" i="1" s="1"/>
  <c r="AI57" i="3"/>
  <c r="BM55" i="3"/>
  <c r="BM57" i="3" s="1"/>
  <c r="O14" i="1" s="1"/>
  <c r="BM116" i="3"/>
  <c r="BM118" i="3" s="1"/>
  <c r="O22" i="1" s="1"/>
  <c r="AF32" i="3"/>
  <c r="BL30" i="3"/>
  <c r="BL32" i="3" s="1"/>
  <c r="N25" i="1" s="1"/>
  <c r="AI67" i="3"/>
  <c r="BM65" i="3"/>
  <c r="BM67" i="3" s="1"/>
  <c r="O19" i="1" s="1"/>
  <c r="BK91" i="3"/>
  <c r="BK93" i="3" s="1"/>
  <c r="M21" i="1" s="1"/>
  <c r="AI44" i="3"/>
  <c r="BM42" i="3"/>
  <c r="BM44" i="3" s="1"/>
  <c r="O28" i="1" s="1"/>
  <c r="AI32" i="3"/>
  <c r="BM30" i="3"/>
  <c r="BM32" i="3" s="1"/>
  <c r="O25" i="1" s="1"/>
  <c r="AF53" i="3"/>
  <c r="BL51" i="3"/>
  <c r="BL53" i="3" s="1"/>
  <c r="N13" i="1" s="1"/>
  <c r="AI49" i="3"/>
  <c r="BM47" i="3"/>
  <c r="BM49" i="3" s="1"/>
  <c r="O12" i="1" s="1"/>
  <c r="BL65" i="3"/>
  <c r="BL67" i="3" s="1"/>
  <c r="N19" i="1" s="1"/>
  <c r="AI93" i="3"/>
  <c r="BM91" i="3"/>
  <c r="BM93" i="3" s="1"/>
  <c r="O21" i="1" s="1"/>
  <c r="AI20" i="3"/>
  <c r="BM18" i="3"/>
  <c r="BM20" i="3" s="1"/>
  <c r="O8" i="1" s="1"/>
  <c r="AF49" i="3"/>
  <c r="BL47" i="3"/>
  <c r="BL49" i="3" s="1"/>
  <c r="N12" i="1" s="1"/>
  <c r="AI53" i="3"/>
  <c r="BM51" i="3"/>
  <c r="BM53" i="3" s="1"/>
  <c r="O13" i="1" s="1"/>
  <c r="BL14" i="3"/>
  <c r="BL16" i="3" s="1"/>
  <c r="N7" i="1" s="1"/>
  <c r="AF67" i="3"/>
  <c r="AF57" i="3"/>
  <c r="BL55" i="3"/>
  <c r="BL57" i="3" s="1"/>
  <c r="N14" i="1" s="1"/>
  <c r="AI12" i="3"/>
  <c r="AF61" i="3"/>
  <c r="BL59" i="3"/>
  <c r="BL61" i="3" s="1"/>
  <c r="N15" i="1" s="1"/>
  <c r="AF28" i="3"/>
  <c r="BL26" i="3"/>
  <c r="BL28" i="3" s="1"/>
  <c r="N24" i="1" s="1"/>
  <c r="BM59" i="3"/>
  <c r="BM61" i="3" s="1"/>
  <c r="O15" i="1" s="1"/>
  <c r="BM26" i="3"/>
  <c r="BM28" i="3" s="1"/>
  <c r="O24" i="1" s="1"/>
  <c r="BK65" i="3"/>
  <c r="BK67" i="3" s="1"/>
  <c r="M19" i="1" s="1"/>
  <c r="BK59" i="3"/>
  <c r="BK61" i="3" s="1"/>
  <c r="M15" i="1" s="1"/>
  <c r="BJ118" i="3"/>
  <c r="L22" i="1" s="1"/>
  <c r="BK14" i="3"/>
  <c r="BK16" i="3" s="1"/>
  <c r="M7" i="1" s="1"/>
  <c r="AC24" i="3"/>
  <c r="BK22" i="3"/>
  <c r="BK24" i="3" s="1"/>
  <c r="M10" i="1" s="1"/>
  <c r="AC28" i="3"/>
  <c r="BK26" i="3"/>
  <c r="BK28" i="3" s="1"/>
  <c r="M24" i="1" s="1"/>
  <c r="AC20" i="3"/>
  <c r="BK18" i="3"/>
  <c r="BK20" i="3" s="1"/>
  <c r="M8" i="1" s="1"/>
  <c r="AC12" i="3"/>
  <c r="BK10" i="3"/>
  <c r="BK12" i="3" s="1"/>
  <c r="M6" i="1" s="1"/>
  <c r="AC32" i="3"/>
  <c r="BK30" i="3"/>
  <c r="BK32" i="3" s="1"/>
  <c r="M25" i="1" s="1"/>
  <c r="AC49" i="3"/>
  <c r="BK47" i="3"/>
  <c r="BK49" i="3" s="1"/>
  <c r="M12" i="1" s="1"/>
  <c r="AC44" i="3"/>
  <c r="BK42" i="3"/>
  <c r="BK44" i="3" s="1"/>
  <c r="M28" i="1" s="1"/>
  <c r="AC53" i="3"/>
  <c r="BK51" i="3"/>
  <c r="BK53" i="3" s="1"/>
  <c r="M13" i="1" s="1"/>
  <c r="AC36" i="3"/>
  <c r="BK34" i="3"/>
  <c r="BK36" i="3" s="1"/>
  <c r="M26" i="1" s="1"/>
  <c r="AC40" i="3"/>
  <c r="BK38" i="3"/>
  <c r="BK40" i="3" s="1"/>
  <c r="M27" i="1" s="1"/>
  <c r="AC57" i="3"/>
  <c r="BK55" i="3"/>
  <c r="BK57" i="3" s="1"/>
  <c r="M14" i="1" s="1"/>
  <c r="AY26" i="3"/>
  <c r="BJ22" i="3"/>
  <c r="BJ24" i="3" s="1"/>
  <c r="L10" i="1" s="1"/>
  <c r="BJ65" i="3"/>
  <c r="BJ67" i="3" s="1"/>
  <c r="L19" i="1" s="1"/>
  <c r="Z67" i="3"/>
  <c r="Z49" i="3"/>
  <c r="BJ47" i="3"/>
  <c r="BJ49" i="3" s="1"/>
  <c r="L12" i="1" s="1"/>
  <c r="Z61" i="3"/>
  <c r="BJ59" i="3"/>
  <c r="BJ61" i="3" s="1"/>
  <c r="L15" i="1" s="1"/>
  <c r="Z36" i="3"/>
  <c r="BJ34" i="3"/>
  <c r="BJ36" i="3" s="1"/>
  <c r="L26" i="1" s="1"/>
  <c r="Z16" i="3"/>
  <c r="BJ14" i="3"/>
  <c r="BJ16" i="3" s="1"/>
  <c r="L7" i="1" s="1"/>
  <c r="Z40" i="3"/>
  <c r="BJ38" i="3"/>
  <c r="BJ40" i="3" s="1"/>
  <c r="L27" i="1" s="1"/>
  <c r="Z12" i="3"/>
  <c r="BJ10" i="3"/>
  <c r="BJ12" i="3" s="1"/>
  <c r="L6" i="1" s="1"/>
  <c r="Z53" i="3"/>
  <c r="BJ51" i="3"/>
  <c r="BJ53" i="3" s="1"/>
  <c r="L13" i="1" s="1"/>
  <c r="Z20" i="3"/>
  <c r="BJ18" i="3"/>
  <c r="BJ20" i="3" s="1"/>
  <c r="L8" i="1" s="1"/>
  <c r="Z57" i="3"/>
  <c r="BJ55" i="3"/>
  <c r="BJ57" i="3" s="1"/>
  <c r="L14" i="1" s="1"/>
  <c r="Z28" i="3"/>
  <c r="BJ26" i="3"/>
  <c r="BJ28" i="3" s="1"/>
  <c r="L24" i="1" s="1"/>
  <c r="Z44" i="3"/>
  <c r="BJ42" i="3"/>
  <c r="BJ44" i="3" s="1"/>
  <c r="L28" i="1" s="1"/>
  <c r="Z32" i="3"/>
  <c r="BJ30" i="3"/>
  <c r="BJ32" i="3" s="1"/>
  <c r="L25" i="1" s="1"/>
  <c r="AY22" i="3"/>
  <c r="AY10" i="3"/>
  <c r="AY51" i="3"/>
  <c r="AB53" i="3"/>
  <c r="AY65" i="3"/>
  <c r="AY67" i="3" s="1"/>
  <c r="U19" i="1" s="1"/>
  <c r="AY55" i="3"/>
  <c r="AB57" i="3"/>
  <c r="AY42" i="3"/>
  <c r="AY14" i="3"/>
  <c r="AY16" i="3" s="1"/>
  <c r="U7" i="1" s="1"/>
  <c r="AB16" i="3"/>
  <c r="AY34" i="3"/>
  <c r="AI36" i="3"/>
  <c r="AY91" i="3"/>
  <c r="AY93" i="3" s="1"/>
  <c r="U21" i="1" s="1"/>
  <c r="AY18" i="3"/>
  <c r="AY30" i="3"/>
  <c r="AY59" i="3"/>
  <c r="AI61" i="3"/>
  <c r="AY38" i="3"/>
  <c r="AY47" i="3"/>
  <c r="AB93" i="3"/>
  <c r="AY116" i="3"/>
  <c r="AY118" i="3" s="1"/>
  <c r="U22" i="1" s="1"/>
  <c r="AG118" i="3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BI58" i="3" l="1"/>
  <c r="BH58" i="3"/>
  <c r="BG58" i="3"/>
  <c r="BF58" i="3"/>
  <c r="BE58" i="3"/>
  <c r="BD58" i="3"/>
  <c r="BC58" i="3"/>
  <c r="BB58" i="3"/>
  <c r="BA58" i="3"/>
  <c r="AZ58" i="3"/>
  <c r="BI54" i="3"/>
  <c r="BH54" i="3"/>
  <c r="BG54" i="3"/>
  <c r="BF54" i="3"/>
  <c r="BE54" i="3"/>
  <c r="BD54" i="3"/>
  <c r="BC54" i="3"/>
  <c r="BB54" i="3"/>
  <c r="BA54" i="3"/>
  <c r="AZ54" i="3"/>
  <c r="BI50" i="3"/>
  <c r="BH50" i="3"/>
  <c r="BG50" i="3"/>
  <c r="BF50" i="3"/>
  <c r="BE50" i="3"/>
  <c r="BD50" i="3"/>
  <c r="BC50" i="3"/>
  <c r="BB50" i="3"/>
  <c r="BA50" i="3"/>
  <c r="AZ50" i="3"/>
  <c r="BI46" i="3"/>
  <c r="BH46" i="3"/>
  <c r="BG46" i="3"/>
  <c r="BF46" i="3"/>
  <c r="BE46" i="3"/>
  <c r="BD46" i="3"/>
  <c r="BC46" i="3"/>
  <c r="BB46" i="3"/>
  <c r="BA46" i="3"/>
  <c r="AZ46" i="3"/>
  <c r="V90" i="2"/>
  <c r="B90" i="2"/>
  <c r="Y85" i="3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BI84" i="3"/>
  <c r="BH84" i="3"/>
  <c r="BG84" i="3"/>
  <c r="BF84" i="3"/>
  <c r="BE84" i="3"/>
  <c r="BD84" i="3"/>
  <c r="BC84" i="3"/>
  <c r="BB84" i="3"/>
  <c r="BA84" i="3"/>
  <c r="AZ84" i="3"/>
  <c r="Y81" i="3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BI80" i="3"/>
  <c r="BH80" i="3"/>
  <c r="BG80" i="3"/>
  <c r="BF80" i="3"/>
  <c r="BE80" i="3"/>
  <c r="BD80" i="3"/>
  <c r="BC80" i="3"/>
  <c r="BB80" i="3"/>
  <c r="BA80" i="3"/>
  <c r="AZ80" i="3"/>
  <c r="Y77" i="3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BI76" i="3"/>
  <c r="BH76" i="3"/>
  <c r="BG76" i="3"/>
  <c r="BF76" i="3"/>
  <c r="BE76" i="3"/>
  <c r="BD76" i="3"/>
  <c r="BC76" i="3"/>
  <c r="BB76" i="3"/>
  <c r="BA76" i="3"/>
  <c r="AZ76" i="3"/>
  <c r="Y73" i="3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BI72" i="3"/>
  <c r="BH72" i="3"/>
  <c r="BG72" i="3"/>
  <c r="BF72" i="3"/>
  <c r="BE72" i="3"/>
  <c r="BD72" i="3"/>
  <c r="BC72" i="3"/>
  <c r="BB72" i="3"/>
  <c r="BA72" i="3"/>
  <c r="AZ72" i="3"/>
  <c r="Y69" i="3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BI68" i="3"/>
  <c r="BH68" i="3"/>
  <c r="BG68" i="3"/>
  <c r="BF68" i="3"/>
  <c r="BE68" i="3"/>
  <c r="BD68" i="3"/>
  <c r="BC68" i="3"/>
  <c r="BB68" i="3"/>
  <c r="BA68" i="3"/>
  <c r="AZ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BI41" i="3"/>
  <c r="BH41" i="3"/>
  <c r="BG41" i="3"/>
  <c r="BF41" i="3"/>
  <c r="BE41" i="3"/>
  <c r="BD41" i="3"/>
  <c r="BC41" i="3"/>
  <c r="BB41" i="3"/>
  <c r="BA41" i="3"/>
  <c r="AZ41" i="3"/>
  <c r="BI37" i="3"/>
  <c r="BH37" i="3"/>
  <c r="BG37" i="3"/>
  <c r="BF37" i="3"/>
  <c r="BE37" i="3"/>
  <c r="BD37" i="3"/>
  <c r="BC37" i="3"/>
  <c r="BB37" i="3"/>
  <c r="BA37" i="3"/>
  <c r="AZ37" i="3"/>
  <c r="BI33" i="3"/>
  <c r="BH33" i="3"/>
  <c r="BG33" i="3"/>
  <c r="BF33" i="3"/>
  <c r="BE33" i="3"/>
  <c r="BD33" i="3"/>
  <c r="BC33" i="3"/>
  <c r="BB33" i="3"/>
  <c r="BA33" i="3"/>
  <c r="AZ33" i="3"/>
  <c r="BI29" i="3"/>
  <c r="BH29" i="3"/>
  <c r="BG29" i="3"/>
  <c r="BF29" i="3"/>
  <c r="BE29" i="3"/>
  <c r="BD29" i="3"/>
  <c r="BC29" i="3"/>
  <c r="BB29" i="3"/>
  <c r="BA29" i="3"/>
  <c r="AZ29" i="3"/>
  <c r="BI25" i="3"/>
  <c r="BH25" i="3"/>
  <c r="BG25" i="3"/>
  <c r="BF25" i="3"/>
  <c r="BE25" i="3"/>
  <c r="BD25" i="3"/>
  <c r="BC25" i="3"/>
  <c r="BB25" i="3"/>
  <c r="BA25" i="3"/>
  <c r="AZ25" i="3"/>
  <c r="BI21" i="3"/>
  <c r="BH21" i="3"/>
  <c r="BG21" i="3"/>
  <c r="BF21" i="3"/>
  <c r="BE21" i="3"/>
  <c r="BD21" i="3"/>
  <c r="BC21" i="3"/>
  <c r="BB21" i="3"/>
  <c r="BA21" i="3"/>
  <c r="AZ21" i="3"/>
  <c r="BI17" i="3"/>
  <c r="BH17" i="3"/>
  <c r="BG17" i="3"/>
  <c r="BF17" i="3"/>
  <c r="BE17" i="3"/>
  <c r="BD17" i="3"/>
  <c r="BC17" i="3"/>
  <c r="BB17" i="3"/>
  <c r="BA17" i="3"/>
  <c r="AZ17" i="3"/>
  <c r="BI13" i="3"/>
  <c r="BH13" i="3"/>
  <c r="BG13" i="3"/>
  <c r="BF13" i="3"/>
  <c r="BE13" i="3"/>
  <c r="BD13" i="3"/>
  <c r="BC13" i="3"/>
  <c r="BB13" i="3"/>
  <c r="BA13" i="3"/>
  <c r="AZ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I135" i="3"/>
  <c r="BH135" i="3"/>
  <c r="BG135" i="3"/>
  <c r="BF135" i="3"/>
  <c r="BE135" i="3"/>
  <c r="BD135" i="3"/>
  <c r="BC135" i="3"/>
  <c r="BB135" i="3"/>
  <c r="BA135" i="3"/>
  <c r="AZ135" i="3"/>
  <c r="BI131" i="3"/>
  <c r="BH131" i="3"/>
  <c r="BG131" i="3"/>
  <c r="BF131" i="3"/>
  <c r="BE131" i="3"/>
  <c r="BD131" i="3"/>
  <c r="BC131" i="3"/>
  <c r="BB131" i="3"/>
  <c r="BA131" i="3"/>
  <c r="AZ131" i="3"/>
  <c r="BI127" i="3"/>
  <c r="BH127" i="3"/>
  <c r="BG127" i="3"/>
  <c r="BF127" i="3"/>
  <c r="BE127" i="3"/>
  <c r="BD127" i="3"/>
  <c r="BC127" i="3"/>
  <c r="BB127" i="3"/>
  <c r="BA127" i="3"/>
  <c r="AZ127" i="3"/>
  <c r="BI123" i="3"/>
  <c r="BH123" i="3"/>
  <c r="BG123" i="3"/>
  <c r="BF123" i="3"/>
  <c r="BE123" i="3"/>
  <c r="BD123" i="3"/>
  <c r="BC123" i="3"/>
  <c r="BB123" i="3"/>
  <c r="BA123" i="3"/>
  <c r="AZ123" i="3"/>
  <c r="BI119" i="3"/>
  <c r="BH119" i="3"/>
  <c r="BG119" i="3"/>
  <c r="BF119" i="3"/>
  <c r="BE119" i="3"/>
  <c r="BD119" i="3"/>
  <c r="BC119" i="3"/>
  <c r="BB119" i="3"/>
  <c r="BA119" i="3"/>
  <c r="AZ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BI110" i="3"/>
  <c r="BH110" i="3"/>
  <c r="BG110" i="3"/>
  <c r="BF110" i="3"/>
  <c r="BE110" i="3"/>
  <c r="BD110" i="3"/>
  <c r="BC110" i="3"/>
  <c r="BB110" i="3"/>
  <c r="BA110" i="3"/>
  <c r="AZ110" i="3"/>
  <c r="BI106" i="3"/>
  <c r="BH106" i="3"/>
  <c r="BG106" i="3"/>
  <c r="BF106" i="3"/>
  <c r="BE106" i="3"/>
  <c r="BD106" i="3"/>
  <c r="BC106" i="3"/>
  <c r="BB106" i="3"/>
  <c r="BA106" i="3"/>
  <c r="AZ106" i="3"/>
  <c r="BI102" i="3"/>
  <c r="BH102" i="3"/>
  <c r="BG102" i="3"/>
  <c r="BF102" i="3"/>
  <c r="BE102" i="3"/>
  <c r="BD102" i="3"/>
  <c r="BC102" i="3"/>
  <c r="BB102" i="3"/>
  <c r="BA102" i="3"/>
  <c r="AZ102" i="3"/>
  <c r="BI98" i="3"/>
  <c r="BH98" i="3"/>
  <c r="BG98" i="3"/>
  <c r="BF98" i="3"/>
  <c r="BE98" i="3"/>
  <c r="BD98" i="3"/>
  <c r="BC98" i="3"/>
  <c r="BB98" i="3"/>
  <c r="BA98" i="3"/>
  <c r="AZ98" i="3"/>
  <c r="BI94" i="3"/>
  <c r="BH94" i="3"/>
  <c r="BG94" i="3"/>
  <c r="BF94" i="3"/>
  <c r="BE94" i="3"/>
  <c r="BD94" i="3"/>
  <c r="BC94" i="3"/>
  <c r="BB94" i="3"/>
  <c r="BA94" i="3"/>
  <c r="AZ94" i="3"/>
  <c r="Y71" i="3" l="1"/>
  <c r="AX71" i="3"/>
  <c r="Y83" i="3"/>
  <c r="AX83" i="3"/>
  <c r="Y79" i="3"/>
  <c r="AX79" i="3"/>
  <c r="Y87" i="3"/>
  <c r="AX87" i="3"/>
  <c r="Y75" i="3"/>
  <c r="AX75" i="3"/>
  <c r="BF77" i="3"/>
  <c r="BI69" i="3"/>
  <c r="E65" i="3"/>
  <c r="X65" i="3"/>
  <c r="X67" i="3" s="1"/>
  <c r="H65" i="3"/>
  <c r="BI71" i="3"/>
  <c r="M65" i="3"/>
  <c r="M67" i="3" s="1"/>
  <c r="BC77" i="3"/>
  <c r="BC79" i="3" s="1"/>
  <c r="U65" i="3"/>
  <c r="U67" i="3" s="1"/>
  <c r="BH73" i="3"/>
  <c r="BH75" i="3" s="1"/>
  <c r="BH64" i="3"/>
  <c r="BE77" i="3"/>
  <c r="BE79" i="3" s="1"/>
  <c r="K79" i="3"/>
  <c r="BE81" i="3"/>
  <c r="BE83" i="3" s="1"/>
  <c r="K83" i="3"/>
  <c r="BB81" i="3"/>
  <c r="BB83" i="3" s="1"/>
  <c r="D65" i="3"/>
  <c r="D67" i="3" s="1"/>
  <c r="D79" i="3"/>
  <c r="BA85" i="3"/>
  <c r="BA87" i="3" s="1"/>
  <c r="B87" i="3"/>
  <c r="BE85" i="3"/>
  <c r="BE87" i="3" s="1"/>
  <c r="K87" i="3"/>
  <c r="L65" i="3"/>
  <c r="L67" i="3" s="1"/>
  <c r="BB73" i="3"/>
  <c r="BB75" i="3" s="1"/>
  <c r="J65" i="3"/>
  <c r="J67" i="3" s="1"/>
  <c r="R65" i="3"/>
  <c r="R67" i="3" s="1"/>
  <c r="AZ73" i="3"/>
  <c r="AZ75" i="3" s="1"/>
  <c r="W71" i="3"/>
  <c r="BA81" i="3"/>
  <c r="BA83" i="3" s="1"/>
  <c r="BI64" i="3"/>
  <c r="N79" i="3"/>
  <c r="T65" i="3"/>
  <c r="T67" i="3" s="1"/>
  <c r="BC73" i="3"/>
  <c r="BC75" i="3" s="1"/>
  <c r="E75" i="3"/>
  <c r="BH77" i="3"/>
  <c r="BH79" i="3" s="1"/>
  <c r="BH81" i="3"/>
  <c r="BH83" i="3" s="1"/>
  <c r="E79" i="3"/>
  <c r="BG64" i="3"/>
  <c r="BI77" i="3"/>
  <c r="BI79" i="3" s="1"/>
  <c r="G65" i="3"/>
  <c r="G67" i="3" s="1"/>
  <c r="BI73" i="3"/>
  <c r="BI75" i="3" s="1"/>
  <c r="BC69" i="3"/>
  <c r="BC71" i="3" s="1"/>
  <c r="BG85" i="3"/>
  <c r="BG87" i="3" s="1"/>
  <c r="BF81" i="3"/>
  <c r="BF83" i="3" s="1"/>
  <c r="P65" i="3"/>
  <c r="P67" i="3" s="1"/>
  <c r="O65" i="3"/>
  <c r="O67" i="3" s="1"/>
  <c r="AZ69" i="3"/>
  <c r="AZ71" i="3" s="1"/>
  <c r="BF64" i="3"/>
  <c r="BF79" i="3"/>
  <c r="BC64" i="3"/>
  <c r="E67" i="3"/>
  <c r="H67" i="3"/>
  <c r="BB64" i="3"/>
  <c r="C65" i="3"/>
  <c r="C67" i="3" s="1"/>
  <c r="K65" i="3"/>
  <c r="S65" i="3"/>
  <c r="S67" i="3" s="1"/>
  <c r="BD69" i="3"/>
  <c r="BD71" i="3" s="1"/>
  <c r="E71" i="3"/>
  <c r="T75" i="3"/>
  <c r="BB77" i="3"/>
  <c r="BB79" i="3" s="1"/>
  <c r="BI81" i="3"/>
  <c r="BI83" i="3" s="1"/>
  <c r="B83" i="3"/>
  <c r="BH85" i="3"/>
  <c r="BH87" i="3" s="1"/>
  <c r="Q87" i="3"/>
  <c r="BE69" i="3"/>
  <c r="BE71" i="3" s="1"/>
  <c r="AZ64" i="3"/>
  <c r="BD64" i="3"/>
  <c r="BF69" i="3"/>
  <c r="BF71" i="3" s="1"/>
  <c r="BA73" i="3"/>
  <c r="BA75" i="3" s="1"/>
  <c r="BE73" i="3"/>
  <c r="BE75" i="3" s="1"/>
  <c r="AZ77" i="3"/>
  <c r="AZ79" i="3" s="1"/>
  <c r="BD77" i="3"/>
  <c r="BD79" i="3" s="1"/>
  <c r="BC81" i="3"/>
  <c r="BC83" i="3" s="1"/>
  <c r="BB85" i="3"/>
  <c r="BB87" i="3" s="1"/>
  <c r="BA69" i="3"/>
  <c r="BA71" i="3" s="1"/>
  <c r="BA64" i="3"/>
  <c r="BE64" i="3"/>
  <c r="F65" i="3"/>
  <c r="F67" i="3" s="1"/>
  <c r="N65" i="3"/>
  <c r="N67" i="3" s="1"/>
  <c r="V65" i="3"/>
  <c r="V67" i="3" s="1"/>
  <c r="BG69" i="3"/>
  <c r="BG71" i="3" s="1"/>
  <c r="H71" i="3"/>
  <c r="P71" i="3"/>
  <c r="X71" i="3"/>
  <c r="BF73" i="3"/>
  <c r="BF75" i="3" s="1"/>
  <c r="G75" i="3"/>
  <c r="O75" i="3"/>
  <c r="W75" i="3"/>
  <c r="BA77" i="3"/>
  <c r="BA79" i="3" s="1"/>
  <c r="V79" i="3"/>
  <c r="AZ81" i="3"/>
  <c r="AZ83" i="3" s="1"/>
  <c r="BD81" i="3"/>
  <c r="BD83" i="3" s="1"/>
  <c r="U83" i="3"/>
  <c r="BC85" i="3"/>
  <c r="BC87" i="3" s="1"/>
  <c r="W65" i="3"/>
  <c r="BH69" i="3"/>
  <c r="BH71" i="3" s="1"/>
  <c r="BG73" i="3"/>
  <c r="BG75" i="3" s="1"/>
  <c r="W79" i="3"/>
  <c r="N83" i="3"/>
  <c r="AZ85" i="3"/>
  <c r="AZ87" i="3" s="1"/>
  <c r="BD85" i="3"/>
  <c r="BD87" i="3" s="1"/>
  <c r="BG77" i="3"/>
  <c r="BG79" i="3" s="1"/>
  <c r="BI85" i="3"/>
  <c r="BI87" i="3" s="1"/>
  <c r="I65" i="3"/>
  <c r="BD65" i="3" s="1"/>
  <c r="Q65" i="3"/>
  <c r="Y65" i="3"/>
  <c r="BB69" i="3"/>
  <c r="BB71" i="3" s="1"/>
  <c r="B75" i="3"/>
  <c r="J75" i="3"/>
  <c r="R75" i="3"/>
  <c r="BG81" i="3"/>
  <c r="BG83" i="3" s="1"/>
  <c r="BF85" i="3"/>
  <c r="BF87" i="3" s="1"/>
  <c r="BD73" i="3"/>
  <c r="BD75" i="3" s="1"/>
  <c r="B65" i="3"/>
  <c r="B67" i="3" s="1"/>
  <c r="BG9" i="3"/>
  <c r="BI128" i="3"/>
  <c r="BI130" i="3" s="1"/>
  <c r="BE99" i="3"/>
  <c r="BE101" i="3" s="1"/>
  <c r="BH136" i="3"/>
  <c r="BH138" i="3" s="1"/>
  <c r="BB136" i="3"/>
  <c r="BB138" i="3" s="1"/>
  <c r="T138" i="3"/>
  <c r="BG111" i="3"/>
  <c r="BG113" i="3" s="1"/>
  <c r="BF132" i="3"/>
  <c r="BF134" i="3" s="1"/>
  <c r="BF136" i="3"/>
  <c r="BF138" i="3" s="1"/>
  <c r="BI9" i="3"/>
  <c r="BG90" i="3"/>
  <c r="F91" i="3"/>
  <c r="F93" i="3" s="1"/>
  <c r="D91" i="3"/>
  <c r="D93" i="3" s="1"/>
  <c r="BH90" i="3"/>
  <c r="BG103" i="3"/>
  <c r="BG105" i="3" s="1"/>
  <c r="N91" i="3"/>
  <c r="N93" i="3" s="1"/>
  <c r="BF103" i="3"/>
  <c r="BF105" i="3" s="1"/>
  <c r="P134" i="3"/>
  <c r="BH9" i="3"/>
  <c r="BF9" i="3"/>
  <c r="BC9" i="3"/>
  <c r="BB9" i="3"/>
  <c r="AZ9" i="3"/>
  <c r="BD9" i="3"/>
  <c r="BA9" i="3"/>
  <c r="BE9" i="3"/>
  <c r="S91" i="3"/>
  <c r="S93" i="3" s="1"/>
  <c r="S113" i="3"/>
  <c r="U91" i="3"/>
  <c r="U93" i="3" s="1"/>
  <c r="M91" i="3"/>
  <c r="M93" i="3" s="1"/>
  <c r="E91" i="3"/>
  <c r="E93" i="3" s="1"/>
  <c r="BG99" i="3"/>
  <c r="BG101" i="3" s="1"/>
  <c r="N97" i="3"/>
  <c r="I91" i="3"/>
  <c r="I93" i="3" s="1"/>
  <c r="B138" i="3"/>
  <c r="BI95" i="3"/>
  <c r="BI97" i="3" s="1"/>
  <c r="BC95" i="3"/>
  <c r="BC97" i="3" s="1"/>
  <c r="BF124" i="3"/>
  <c r="BF126" i="3" s="1"/>
  <c r="BH124" i="3"/>
  <c r="BH126" i="3" s="1"/>
  <c r="BA128" i="3"/>
  <c r="BA130" i="3" s="1"/>
  <c r="W91" i="3"/>
  <c r="W93" i="3" s="1"/>
  <c r="O91" i="3"/>
  <c r="O93" i="3" s="1"/>
  <c r="G91" i="3"/>
  <c r="Q105" i="3"/>
  <c r="F97" i="3"/>
  <c r="D101" i="3"/>
  <c r="BE107" i="3"/>
  <c r="BE109" i="3" s="1"/>
  <c r="BI115" i="3"/>
  <c r="K116" i="3"/>
  <c r="K118" i="3" s="1"/>
  <c r="J91" i="3"/>
  <c r="J93" i="3" s="1"/>
  <c r="B91" i="3"/>
  <c r="Q91" i="3"/>
  <c r="Q93" i="3" s="1"/>
  <c r="BA99" i="3"/>
  <c r="BA101" i="3" s="1"/>
  <c r="BB103" i="3"/>
  <c r="BB105" i="3" s="1"/>
  <c r="BI107" i="3"/>
  <c r="BI109" i="3" s="1"/>
  <c r="BE128" i="3"/>
  <c r="BE130" i="3" s="1"/>
  <c r="X116" i="3"/>
  <c r="X118" i="3" s="1"/>
  <c r="P116" i="3"/>
  <c r="P118" i="3" s="1"/>
  <c r="N116" i="3"/>
  <c r="N118" i="3" s="1"/>
  <c r="BC132" i="3"/>
  <c r="BC134" i="3" s="1"/>
  <c r="BD95" i="3"/>
  <c r="BD97" i="3" s="1"/>
  <c r="BF107" i="3"/>
  <c r="BF109" i="3" s="1"/>
  <c r="BA107" i="3"/>
  <c r="BA109" i="3" s="1"/>
  <c r="BA111" i="3"/>
  <c r="BA113" i="3" s="1"/>
  <c r="BI120" i="3"/>
  <c r="BI122" i="3" s="1"/>
  <c r="K91" i="3"/>
  <c r="K93" i="3" s="1"/>
  <c r="C91" i="3"/>
  <c r="BC128" i="3"/>
  <c r="BC130" i="3" s="1"/>
  <c r="M97" i="3"/>
  <c r="G101" i="3"/>
  <c r="AZ103" i="3"/>
  <c r="AZ105" i="3" s="1"/>
  <c r="BG107" i="3"/>
  <c r="BG109" i="3" s="1"/>
  <c r="N126" i="3"/>
  <c r="T126" i="3"/>
  <c r="C130" i="3"/>
  <c r="BE136" i="3"/>
  <c r="BE138" i="3" s="1"/>
  <c r="R91" i="3"/>
  <c r="R93" i="3" s="1"/>
  <c r="AZ120" i="3"/>
  <c r="AZ122" i="3" s="1"/>
  <c r="F116" i="3"/>
  <c r="F118" i="3" s="1"/>
  <c r="BE124" i="3"/>
  <c r="BE126" i="3" s="1"/>
  <c r="L91" i="3"/>
  <c r="L93" i="3" s="1"/>
  <c r="X122" i="3"/>
  <c r="Y91" i="3"/>
  <c r="L101" i="3"/>
  <c r="AZ99" i="3"/>
  <c r="AZ101" i="3" s="1"/>
  <c r="BD99" i="3"/>
  <c r="BD101" i="3" s="1"/>
  <c r="BH132" i="3"/>
  <c r="BH134" i="3" s="1"/>
  <c r="X91" i="3"/>
  <c r="X93" i="3" s="1"/>
  <c r="P91" i="3"/>
  <c r="P93" i="3" s="1"/>
  <c r="H91" i="3"/>
  <c r="J116" i="3"/>
  <c r="J118" i="3" s="1"/>
  <c r="BB132" i="3"/>
  <c r="BB134" i="3" s="1"/>
  <c r="AZ124" i="3"/>
  <c r="AZ126" i="3" s="1"/>
  <c r="BB124" i="3"/>
  <c r="BB126" i="3" s="1"/>
  <c r="BG132" i="3"/>
  <c r="BG134" i="3" s="1"/>
  <c r="H116" i="3"/>
  <c r="H118" i="3" s="1"/>
  <c r="T91" i="3"/>
  <c r="T93" i="3" s="1"/>
  <c r="X97" i="3"/>
  <c r="C101" i="3"/>
  <c r="BD111" i="3"/>
  <c r="BD113" i="3" s="1"/>
  <c r="BI90" i="3"/>
  <c r="BB128" i="3"/>
  <c r="BB130" i="3" s="1"/>
  <c r="Q101" i="3"/>
  <c r="BF90" i="3"/>
  <c r="N130" i="3"/>
  <c r="V91" i="3"/>
  <c r="V93" i="3" s="1"/>
  <c r="BF115" i="3"/>
  <c r="BA120" i="3"/>
  <c r="BA122" i="3" s="1"/>
  <c r="V116" i="3"/>
  <c r="V118" i="3" s="1"/>
  <c r="BI99" i="3"/>
  <c r="BI101" i="3" s="1"/>
  <c r="E97" i="3"/>
  <c r="BA95" i="3"/>
  <c r="BA97" i="3" s="1"/>
  <c r="BI103" i="3"/>
  <c r="BI105" i="3" s="1"/>
  <c r="BD103" i="3"/>
  <c r="BD105" i="3" s="1"/>
  <c r="X109" i="3"/>
  <c r="BA136" i="3"/>
  <c r="BA138" i="3" s="1"/>
  <c r="S116" i="3"/>
  <c r="S118" i="3" s="1"/>
  <c r="BG136" i="3"/>
  <c r="BG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BD136" i="3"/>
  <c r="BD138" i="3" s="1"/>
  <c r="O116" i="3"/>
  <c r="B134" i="3"/>
  <c r="BE132" i="3"/>
  <c r="BE134" i="3" s="1"/>
  <c r="BI132" i="3"/>
  <c r="BI134" i="3" s="1"/>
  <c r="BA132" i="3"/>
  <c r="BA134" i="3" s="1"/>
  <c r="BF128" i="3"/>
  <c r="BF130" i="3" s="1"/>
  <c r="G116" i="3"/>
  <c r="G118" i="3" s="1"/>
  <c r="E130" i="3"/>
  <c r="J130" i="3"/>
  <c r="BH128" i="3"/>
  <c r="BH130" i="3" s="1"/>
  <c r="R126" i="3"/>
  <c r="R116" i="3"/>
  <c r="R118" i="3" s="1"/>
  <c r="BI124" i="3"/>
  <c r="BI126" i="3" s="1"/>
  <c r="M126" i="3"/>
  <c r="Y116" i="3"/>
  <c r="I116" i="3"/>
  <c r="B116" i="3"/>
  <c r="BC124" i="3"/>
  <c r="BC126" i="3" s="1"/>
  <c r="U116" i="3"/>
  <c r="U118" i="3" s="1"/>
  <c r="M116" i="3"/>
  <c r="M118" i="3" s="1"/>
  <c r="E116" i="3"/>
  <c r="E118" i="3" s="1"/>
  <c r="BH120" i="3"/>
  <c r="BH122" i="3" s="1"/>
  <c r="F122" i="3"/>
  <c r="Y122" i="3"/>
  <c r="Q116" i="3"/>
  <c r="M122" i="3"/>
  <c r="N122" i="3"/>
  <c r="BF120" i="3"/>
  <c r="BF122" i="3" s="1"/>
  <c r="BC120" i="3"/>
  <c r="BC122" i="3" s="1"/>
  <c r="BE115" i="3"/>
  <c r="BC115" i="3"/>
  <c r="BB115" i="3"/>
  <c r="BD120" i="3"/>
  <c r="BD122" i="3" s="1"/>
  <c r="BD124" i="3"/>
  <c r="BD126" i="3" s="1"/>
  <c r="BI136" i="3"/>
  <c r="BI138" i="3" s="1"/>
  <c r="AZ115" i="3"/>
  <c r="BD115" i="3"/>
  <c r="W122" i="3"/>
  <c r="BA124" i="3"/>
  <c r="BA126" i="3" s="1"/>
  <c r="AZ128" i="3"/>
  <c r="AZ130" i="3" s="1"/>
  <c r="BD128" i="3"/>
  <c r="BD130" i="3" s="1"/>
  <c r="BE120" i="3"/>
  <c r="BE122" i="3" s="1"/>
  <c r="AZ132" i="3"/>
  <c r="AZ134" i="3" s="1"/>
  <c r="BG124" i="3"/>
  <c r="BG126" i="3" s="1"/>
  <c r="W130" i="3"/>
  <c r="N134" i="3"/>
  <c r="V134" i="3"/>
  <c r="AZ136" i="3"/>
  <c r="AZ138" i="3" s="1"/>
  <c r="BA115" i="3"/>
  <c r="BG120" i="3"/>
  <c r="BG122" i="3" s="1"/>
  <c r="BC136" i="3"/>
  <c r="BC138" i="3" s="1"/>
  <c r="BG115" i="3"/>
  <c r="B122" i="3"/>
  <c r="R122" i="3"/>
  <c r="BG128" i="3"/>
  <c r="BG130" i="3" s="1"/>
  <c r="W134" i="3"/>
  <c r="N138" i="3"/>
  <c r="BD132" i="3"/>
  <c r="BD134" i="3" s="1"/>
  <c r="BH115" i="3"/>
  <c r="BB120" i="3"/>
  <c r="BB122" i="3" s="1"/>
  <c r="B126" i="3"/>
  <c r="BB90" i="3"/>
  <c r="AZ90" i="3"/>
  <c r="BD90" i="3"/>
  <c r="BA90" i="3"/>
  <c r="BC90" i="3"/>
  <c r="BE90" i="3"/>
  <c r="BF111" i="3"/>
  <c r="BF113" i="3" s="1"/>
  <c r="BE111" i="3"/>
  <c r="BE113" i="3" s="1"/>
  <c r="BI111" i="3"/>
  <c r="BI113" i="3" s="1"/>
  <c r="W113" i="3"/>
  <c r="H113" i="3"/>
  <c r="BH111" i="3"/>
  <c r="BH113" i="3" s="1"/>
  <c r="BB111" i="3"/>
  <c r="BB113" i="3" s="1"/>
  <c r="BC111" i="3"/>
  <c r="BC113" i="3" s="1"/>
  <c r="AZ111" i="3"/>
  <c r="AZ113" i="3" s="1"/>
  <c r="BD107" i="3"/>
  <c r="BD109" i="3" s="1"/>
  <c r="BH107" i="3"/>
  <c r="BH109" i="3" s="1"/>
  <c r="I109" i="3"/>
  <c r="B109" i="3"/>
  <c r="BB107" i="3"/>
  <c r="BB109" i="3" s="1"/>
  <c r="K109" i="3"/>
  <c r="BC107" i="3"/>
  <c r="BC109" i="3" s="1"/>
  <c r="AZ107" i="3"/>
  <c r="AZ109" i="3" s="1"/>
  <c r="X105" i="3"/>
  <c r="H105" i="3"/>
  <c r="BA103" i="3"/>
  <c r="BA105" i="3" s="1"/>
  <c r="BH103" i="3"/>
  <c r="BH105" i="3" s="1"/>
  <c r="B105" i="3"/>
  <c r="BE103" i="3"/>
  <c r="BE105" i="3" s="1"/>
  <c r="S105" i="3"/>
  <c r="BC103" i="3"/>
  <c r="BC105" i="3" s="1"/>
  <c r="P101" i="3"/>
  <c r="BF99" i="3"/>
  <c r="BF101" i="3" s="1"/>
  <c r="O101" i="3"/>
  <c r="W101" i="3"/>
  <c r="H101" i="3"/>
  <c r="BH99" i="3"/>
  <c r="BH101" i="3" s="1"/>
  <c r="BB99" i="3"/>
  <c r="BB101" i="3" s="1"/>
  <c r="BC99" i="3"/>
  <c r="BC101" i="3" s="1"/>
  <c r="BE95" i="3"/>
  <c r="BE97" i="3" s="1"/>
  <c r="H97" i="3"/>
  <c r="AZ95" i="3"/>
  <c r="AZ97" i="3" s="1"/>
  <c r="BF95" i="3"/>
  <c r="BF97" i="3" s="1"/>
  <c r="BG95" i="3"/>
  <c r="BG97" i="3" s="1"/>
  <c r="BH95" i="3"/>
  <c r="BH97" i="3" s="1"/>
  <c r="I97" i="3"/>
  <c r="Q97" i="3"/>
  <c r="B97" i="3"/>
  <c r="BB95" i="3"/>
  <c r="BB97" i="3" s="1"/>
  <c r="K97" i="3"/>
  <c r="Y67" i="3" l="1"/>
  <c r="AX67" i="3"/>
  <c r="T19" i="1" s="1"/>
  <c r="Y93" i="3"/>
  <c r="AX93" i="3"/>
  <c r="T21" i="1" s="1"/>
  <c r="Y118" i="3"/>
  <c r="AX118" i="3"/>
  <c r="T22" i="1" s="1"/>
  <c r="BE65" i="3"/>
  <c r="BE67" i="3" s="1"/>
  <c r="G19" i="1" s="1"/>
  <c r="I67" i="3"/>
  <c r="BC65" i="3"/>
  <c r="BG65" i="3"/>
  <c r="BG67" i="3" s="1"/>
  <c r="I19" i="1" s="1"/>
  <c r="BH65" i="3"/>
  <c r="BH67" i="3" s="1"/>
  <c r="J19" i="1" s="1"/>
  <c r="BC67" i="3"/>
  <c r="E19" i="1" s="1"/>
  <c r="W67" i="3"/>
  <c r="BI65" i="3"/>
  <c r="BI67" i="3" s="1"/>
  <c r="K19" i="1" s="1"/>
  <c r="Q67" i="3"/>
  <c r="K67" i="3"/>
  <c r="BD67" i="3"/>
  <c r="F19" i="1" s="1"/>
  <c r="AZ65" i="3"/>
  <c r="AZ67" i="3" s="1"/>
  <c r="BF65" i="3"/>
  <c r="BF67" i="3" s="1"/>
  <c r="H19" i="1" s="1"/>
  <c r="BB65" i="3"/>
  <c r="BB67" i="3" s="1"/>
  <c r="D19" i="1" s="1"/>
  <c r="BA65" i="3"/>
  <c r="BA67" i="3" s="1"/>
  <c r="BF116" i="3"/>
  <c r="BF118" i="3" s="1"/>
  <c r="H22" i="1" s="1"/>
  <c r="BB91" i="3"/>
  <c r="BB93" i="3" s="1"/>
  <c r="D21" i="1" s="1"/>
  <c r="BC91" i="3"/>
  <c r="BC93" i="3" s="1"/>
  <c r="E21" i="1" s="1"/>
  <c r="G93" i="3"/>
  <c r="B93" i="3"/>
  <c r="BF91" i="3"/>
  <c r="BF93" i="3" s="1"/>
  <c r="H21" i="1" s="1"/>
  <c r="BA91" i="3"/>
  <c r="BD116" i="3"/>
  <c r="BD118" i="3" s="1"/>
  <c r="F22" i="1" s="1"/>
  <c r="BE91" i="3"/>
  <c r="BE93" i="3" s="1"/>
  <c r="G21" i="1" s="1"/>
  <c r="C93" i="3"/>
  <c r="BD91" i="3"/>
  <c r="BD93" i="3" s="1"/>
  <c r="F21" i="1" s="1"/>
  <c r="BI91" i="3"/>
  <c r="BI93" i="3" s="1"/>
  <c r="K21" i="1" s="1"/>
  <c r="AZ91" i="3"/>
  <c r="AZ93" i="3" s="1"/>
  <c r="O118" i="3"/>
  <c r="H93" i="3"/>
  <c r="BH91" i="3"/>
  <c r="BH93" i="3" s="1"/>
  <c r="J21" i="1" s="1"/>
  <c r="BG91" i="3"/>
  <c r="BG93" i="3" s="1"/>
  <c r="I21" i="1" s="1"/>
  <c r="I118" i="3"/>
  <c r="BH116" i="3"/>
  <c r="BH118" i="3" s="1"/>
  <c r="J22" i="1" s="1"/>
  <c r="BC116" i="3"/>
  <c r="BC118" i="3" s="1"/>
  <c r="E22" i="1" s="1"/>
  <c r="AZ116" i="3"/>
  <c r="AZ118" i="3" s="1"/>
  <c r="BI116" i="3"/>
  <c r="BI118" i="3" s="1"/>
  <c r="K22" i="1" s="1"/>
  <c r="BE116" i="3"/>
  <c r="BE118" i="3" s="1"/>
  <c r="G22" i="1" s="1"/>
  <c r="BA116" i="3"/>
  <c r="BA118" i="3" s="1"/>
  <c r="BB116" i="3"/>
  <c r="BB118" i="3" s="1"/>
  <c r="D22" i="1" s="1"/>
  <c r="B118" i="3"/>
  <c r="BG116" i="3"/>
  <c r="BG118" i="3" s="1"/>
  <c r="I22" i="1" s="1"/>
  <c r="Q118" i="3"/>
  <c r="BI3" i="3" l="1"/>
  <c r="BG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I7" i="3"/>
  <c r="BH7" i="3"/>
  <c r="BG7" i="3"/>
  <c r="BF7" i="3"/>
  <c r="BE7" i="3"/>
  <c r="BD7" i="3"/>
  <c r="BC7" i="3"/>
  <c r="BB7" i="3"/>
  <c r="BA7" i="3"/>
  <c r="AZ7" i="3"/>
  <c r="BI6" i="3"/>
  <c r="BH6" i="3"/>
  <c r="BG6" i="3"/>
  <c r="BF6" i="3"/>
  <c r="BE6" i="3"/>
  <c r="BD6" i="3"/>
  <c r="BC6" i="3"/>
  <c r="BB6" i="3"/>
  <c r="BA6" i="3"/>
  <c r="AZ6" i="3"/>
  <c r="BI5" i="3"/>
  <c r="BH5" i="3"/>
  <c r="BG5" i="3"/>
  <c r="BF5" i="3"/>
  <c r="BE5" i="3"/>
  <c r="BA5" i="3"/>
  <c r="AZ5" i="3"/>
  <c r="BI4" i="3"/>
  <c r="BH4" i="3"/>
  <c r="BG4" i="3"/>
  <c r="BF4" i="3"/>
  <c r="BE4" i="3"/>
  <c r="BD4" i="3"/>
  <c r="BC4" i="3"/>
  <c r="BB4" i="3"/>
  <c r="BA4" i="3"/>
  <c r="AZ4" i="3"/>
  <c r="BH3" i="3"/>
  <c r="BF3" i="3"/>
  <c r="BE3" i="3"/>
  <c r="BD3" i="3"/>
  <c r="BC3" i="3"/>
  <c r="BB3" i="3"/>
  <c r="BA3" i="3"/>
  <c r="AZ3" i="3"/>
  <c r="AZ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30" i="3"/>
  <c r="Y10" i="3"/>
  <c r="Y51" i="3"/>
  <c r="Y42" i="3"/>
  <c r="Y22" i="3"/>
  <c r="Y55" i="3"/>
  <c r="Y14" i="3"/>
  <c r="Y26" i="3"/>
  <c r="Y47" i="3"/>
  <c r="Y18" i="3"/>
  <c r="Y34" i="3"/>
  <c r="Y59" i="3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BI2" i="3"/>
  <c r="BB2" i="3"/>
  <c r="BC2" i="3"/>
  <c r="BF2" i="3"/>
  <c r="BH2" i="3"/>
  <c r="BD2" i="3"/>
  <c r="BA2" i="3"/>
  <c r="BG2" i="3"/>
  <c r="BE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Y49" i="3" l="1"/>
  <c r="AX49" i="3"/>
  <c r="T12" i="1" s="1"/>
  <c r="Y20" i="3"/>
  <c r="AX20" i="3"/>
  <c r="T8" i="1" s="1"/>
  <c r="Y28" i="3"/>
  <c r="AX28" i="3"/>
  <c r="T24" i="1" s="1"/>
  <c r="Y16" i="3"/>
  <c r="AX16" i="3"/>
  <c r="T7" i="1" s="1"/>
  <c r="Y57" i="3"/>
  <c r="AX57" i="3"/>
  <c r="T14" i="1" s="1"/>
  <c r="Y24" i="3"/>
  <c r="AX24" i="3"/>
  <c r="T10" i="1" s="1"/>
  <c r="Y44" i="3"/>
  <c r="AX44" i="3"/>
  <c r="T28" i="1" s="1"/>
  <c r="Y53" i="3"/>
  <c r="AX53" i="3"/>
  <c r="T13" i="1" s="1"/>
  <c r="Y12" i="3"/>
  <c r="AX12" i="3"/>
  <c r="T6" i="1" s="1"/>
  <c r="Y32" i="3"/>
  <c r="AX32" i="3"/>
  <c r="T25" i="1" s="1"/>
  <c r="Y36" i="3"/>
  <c r="AX36" i="3"/>
  <c r="T26" i="1" s="1"/>
  <c r="Y61" i="3"/>
  <c r="AX61" i="3"/>
  <c r="T15" i="1" s="1"/>
  <c r="Y40" i="3"/>
  <c r="AX40" i="3"/>
  <c r="T27" i="1" s="1"/>
  <c r="BK23" i="2"/>
  <c r="M53" i="3"/>
  <c r="AY53" i="3"/>
  <c r="U13" i="1" s="1"/>
  <c r="M12" i="3"/>
  <c r="AY12" i="3"/>
  <c r="U6" i="1" s="1"/>
  <c r="M32" i="3"/>
  <c r="AY32" i="3"/>
  <c r="U25" i="1" s="1"/>
  <c r="M36" i="3"/>
  <c r="AY36" i="3"/>
  <c r="U26" i="1" s="1"/>
  <c r="M40" i="3"/>
  <c r="AY40" i="3"/>
  <c r="U27" i="1" s="1"/>
  <c r="M20" i="3"/>
  <c r="AY20" i="3"/>
  <c r="U8" i="1" s="1"/>
  <c r="M49" i="3"/>
  <c r="AY49" i="3"/>
  <c r="U12" i="1" s="1"/>
  <c r="M61" i="3"/>
  <c r="AY61" i="3"/>
  <c r="U15" i="1" s="1"/>
  <c r="M24" i="3"/>
  <c r="AY24" i="3"/>
  <c r="U10" i="1" s="1"/>
  <c r="M44" i="3"/>
  <c r="AY44" i="3"/>
  <c r="U28" i="1" s="1"/>
  <c r="M28" i="3"/>
  <c r="AY28" i="3"/>
  <c r="U24" i="1" s="1"/>
  <c r="M16" i="3"/>
  <c r="M57" i="3"/>
  <c r="AY57" i="3"/>
  <c r="U14" i="1" s="1"/>
  <c r="BE55" i="3"/>
  <c r="BE57" i="3" s="1"/>
  <c r="G14" i="1" s="1"/>
  <c r="K57" i="3"/>
  <c r="BE59" i="3"/>
  <c r="BE61" i="3" s="1"/>
  <c r="G15" i="1" s="1"/>
  <c r="K61" i="3"/>
  <c r="BA51" i="3"/>
  <c r="BA53" i="3" s="1"/>
  <c r="C53" i="3"/>
  <c r="E36" i="3"/>
  <c r="BC34" i="3"/>
  <c r="BC36" i="3" s="1"/>
  <c r="E26" i="1" s="1"/>
  <c r="E32" i="3"/>
  <c r="BC30" i="3"/>
  <c r="BC32" i="3" s="1"/>
  <c r="E25" i="1" s="1"/>
  <c r="BB42" i="3"/>
  <c r="BB44" i="3" s="1"/>
  <c r="D28" i="1" s="1"/>
  <c r="B44" i="3"/>
  <c r="BB26" i="3"/>
  <c r="BB28" i="3" s="1"/>
  <c r="D24" i="1" s="1"/>
  <c r="BA26" i="3"/>
  <c r="BA28" i="3" s="1"/>
  <c r="B28" i="3"/>
  <c r="BH22" i="3"/>
  <c r="BH24" i="3" s="1"/>
  <c r="J10" i="1" s="1"/>
  <c r="V24" i="3"/>
  <c r="BD34" i="3"/>
  <c r="BD36" i="3" s="1"/>
  <c r="F26" i="1" s="1"/>
  <c r="H36" i="3"/>
  <c r="BI10" i="3"/>
  <c r="BI12" i="3" s="1"/>
  <c r="K6" i="1" s="1"/>
  <c r="W12" i="3"/>
  <c r="BI47" i="3"/>
  <c r="BI49" i="3" s="1"/>
  <c r="K12" i="1" s="1"/>
  <c r="W49" i="3"/>
  <c r="T61" i="3"/>
  <c r="BH59" i="3"/>
  <c r="BH61" i="3" s="1"/>
  <c r="J15" i="1" s="1"/>
  <c r="BE22" i="3"/>
  <c r="BE24" i="3" s="1"/>
  <c r="G10" i="1" s="1"/>
  <c r="K24" i="3"/>
  <c r="BE34" i="3"/>
  <c r="BE36" i="3" s="1"/>
  <c r="G26" i="1" s="1"/>
  <c r="K36" i="3"/>
  <c r="BC26" i="3"/>
  <c r="BC28" i="3" s="1"/>
  <c r="E24" i="1" s="1"/>
  <c r="E28" i="3"/>
  <c r="E40" i="3"/>
  <c r="BC38" i="3"/>
  <c r="BC40" i="3" s="1"/>
  <c r="E27" i="1" s="1"/>
  <c r="BD59" i="3"/>
  <c r="BD61" i="3" s="1"/>
  <c r="F15" i="1" s="1"/>
  <c r="J61" i="3"/>
  <c r="BB51" i="3"/>
  <c r="BB53" i="3" s="1"/>
  <c r="D13" i="1" s="1"/>
  <c r="B53" i="3"/>
  <c r="H53" i="3"/>
  <c r="BD51" i="3"/>
  <c r="BD53" i="3" s="1"/>
  <c r="F13" i="1" s="1"/>
  <c r="H28" i="3"/>
  <c r="BD26" i="3"/>
  <c r="BD28" i="3" s="1"/>
  <c r="F24" i="1" s="1"/>
  <c r="BI26" i="3"/>
  <c r="BI28" i="3" s="1"/>
  <c r="K24" i="1" s="1"/>
  <c r="W28" i="3"/>
  <c r="W61" i="3"/>
  <c r="BI59" i="3"/>
  <c r="BI61" i="3" s="1"/>
  <c r="K15" i="1" s="1"/>
  <c r="T44" i="3"/>
  <c r="BH42" i="3"/>
  <c r="BH44" i="3" s="1"/>
  <c r="J28" i="1" s="1"/>
  <c r="BH10" i="3"/>
  <c r="BH12" i="3" s="1"/>
  <c r="J6" i="1" s="1"/>
  <c r="T12" i="3"/>
  <c r="BE42" i="3"/>
  <c r="BE44" i="3" s="1"/>
  <c r="G28" i="1" s="1"/>
  <c r="K44" i="3"/>
  <c r="BC14" i="3"/>
  <c r="BC16" i="3" s="1"/>
  <c r="E7" i="1" s="1"/>
  <c r="E16" i="3"/>
  <c r="BA30" i="3"/>
  <c r="BA32" i="3" s="1"/>
  <c r="BB30" i="3"/>
  <c r="BB32" i="3" s="1"/>
  <c r="D25" i="1" s="1"/>
  <c r="B32" i="3"/>
  <c r="BD14" i="3"/>
  <c r="BD16" i="3" s="1"/>
  <c r="F7" i="1" s="1"/>
  <c r="H16" i="3"/>
  <c r="BI22" i="3"/>
  <c r="BI24" i="3" s="1"/>
  <c r="K10" i="1" s="1"/>
  <c r="W24" i="3"/>
  <c r="BI34" i="3"/>
  <c r="BI36" i="3" s="1"/>
  <c r="K26" i="1" s="1"/>
  <c r="W36" i="3"/>
  <c r="T36" i="3"/>
  <c r="BH34" i="3"/>
  <c r="BH36" i="3" s="1"/>
  <c r="J26" i="1" s="1"/>
  <c r="BE51" i="3"/>
  <c r="BE53" i="3" s="1"/>
  <c r="G13" i="1" s="1"/>
  <c r="K53" i="3"/>
  <c r="E57" i="3"/>
  <c r="BC55" i="3"/>
  <c r="BC57" i="3" s="1"/>
  <c r="E14" i="1" s="1"/>
  <c r="BA38" i="3"/>
  <c r="BA40" i="3" s="1"/>
  <c r="B40" i="3"/>
  <c r="BB38" i="3"/>
  <c r="BB40" i="3" s="1"/>
  <c r="D27" i="1" s="1"/>
  <c r="BD38" i="3"/>
  <c r="BD40" i="3" s="1"/>
  <c r="F27" i="1" s="1"/>
  <c r="H40" i="3"/>
  <c r="H57" i="3"/>
  <c r="BD55" i="3"/>
  <c r="BD57" i="3" s="1"/>
  <c r="F14" i="1" s="1"/>
  <c r="W44" i="3"/>
  <c r="BI42" i="3"/>
  <c r="BI44" i="3" s="1"/>
  <c r="K28" i="1" s="1"/>
  <c r="BH55" i="3"/>
  <c r="BH57" i="3" s="1"/>
  <c r="J14" i="1" s="1"/>
  <c r="U57" i="3"/>
  <c r="BH51" i="3"/>
  <c r="BH53" i="3" s="1"/>
  <c r="J13" i="1" s="1"/>
  <c r="T53" i="3"/>
  <c r="BH26" i="3"/>
  <c r="BH28" i="3" s="1"/>
  <c r="J24" i="1" s="1"/>
  <c r="T28" i="3"/>
  <c r="BE30" i="3"/>
  <c r="BE32" i="3" s="1"/>
  <c r="G25" i="1" s="1"/>
  <c r="K32" i="3"/>
  <c r="BA14" i="3"/>
  <c r="BA16" i="3" s="1"/>
  <c r="C16" i="3"/>
  <c r="BC22" i="3"/>
  <c r="BC24" i="3" s="1"/>
  <c r="E10" i="1" s="1"/>
  <c r="E24" i="3"/>
  <c r="BB14" i="3"/>
  <c r="BB16" i="3" s="1"/>
  <c r="D7" i="1" s="1"/>
  <c r="B16" i="3"/>
  <c r="B20" i="3"/>
  <c r="BA18" i="3"/>
  <c r="BA20" i="3" s="1"/>
  <c r="BB18" i="3"/>
  <c r="BB20" i="3" s="1"/>
  <c r="D8" i="1" s="1"/>
  <c r="BD22" i="3"/>
  <c r="BD24" i="3" s="1"/>
  <c r="F10" i="1" s="1"/>
  <c r="I24" i="3"/>
  <c r="H20" i="3"/>
  <c r="BD18" i="3"/>
  <c r="BD20" i="3" s="1"/>
  <c r="F8" i="1" s="1"/>
  <c r="BI51" i="3"/>
  <c r="BI53" i="3" s="1"/>
  <c r="K13" i="1" s="1"/>
  <c r="W53" i="3"/>
  <c r="T32" i="3"/>
  <c r="BH30" i="3"/>
  <c r="BH32" i="3" s="1"/>
  <c r="J25" i="1" s="1"/>
  <c r="BH14" i="3"/>
  <c r="BH16" i="3" s="1"/>
  <c r="J7" i="1" s="1"/>
  <c r="T16" i="3"/>
  <c r="BE26" i="3"/>
  <c r="BE28" i="3" s="1"/>
  <c r="G24" i="1" s="1"/>
  <c r="K28" i="3"/>
  <c r="BE38" i="3"/>
  <c r="BE40" i="3" s="1"/>
  <c r="G27" i="1" s="1"/>
  <c r="K40" i="3"/>
  <c r="BA55" i="3"/>
  <c r="BA57" i="3" s="1"/>
  <c r="C57" i="3"/>
  <c r="BC18" i="3"/>
  <c r="BC20" i="3" s="1"/>
  <c r="E8" i="1" s="1"/>
  <c r="E20" i="3"/>
  <c r="E44" i="3"/>
  <c r="BC42" i="3"/>
  <c r="BC44" i="3" s="1"/>
  <c r="E28" i="1" s="1"/>
  <c r="B57" i="3"/>
  <c r="BB55" i="3"/>
  <c r="BB57" i="3" s="1"/>
  <c r="D14" i="1" s="1"/>
  <c r="BB47" i="3"/>
  <c r="BB49" i="3" s="1"/>
  <c r="D12" i="1" s="1"/>
  <c r="B49" i="3"/>
  <c r="BA47" i="3"/>
  <c r="BA49" i="3" s="1"/>
  <c r="H49" i="3"/>
  <c r="BD47" i="3"/>
  <c r="BD49" i="3" s="1"/>
  <c r="F12" i="1" s="1"/>
  <c r="BI30" i="3"/>
  <c r="BI32" i="3" s="1"/>
  <c r="K25" i="1" s="1"/>
  <c r="W32" i="3"/>
  <c r="BH38" i="3"/>
  <c r="BH40" i="3" s="1"/>
  <c r="J27" i="1" s="1"/>
  <c r="T40" i="3"/>
  <c r="K12" i="3"/>
  <c r="BE10" i="3"/>
  <c r="BE12" i="3" s="1"/>
  <c r="G6" i="1" s="1"/>
  <c r="BE18" i="3"/>
  <c r="BE20" i="3" s="1"/>
  <c r="G8" i="1" s="1"/>
  <c r="K20" i="3"/>
  <c r="BC47" i="3"/>
  <c r="BC49" i="3" s="1"/>
  <c r="E12" i="1" s="1"/>
  <c r="E49" i="3"/>
  <c r="E53" i="3"/>
  <c r="BC51" i="3"/>
  <c r="BC53" i="3" s="1"/>
  <c r="E13" i="1" s="1"/>
  <c r="BB10" i="3"/>
  <c r="BB12" i="3" s="1"/>
  <c r="D6" i="1" s="1"/>
  <c r="BA10" i="3"/>
  <c r="BA12" i="3" s="1"/>
  <c r="B12" i="3"/>
  <c r="BA59" i="3"/>
  <c r="BA61" i="3" s="1"/>
  <c r="B61" i="3"/>
  <c r="BB59" i="3"/>
  <c r="BB61" i="3" s="1"/>
  <c r="D15" i="1" s="1"/>
  <c r="BI14" i="3"/>
  <c r="BI16" i="3" s="1"/>
  <c r="K7" i="1" s="1"/>
  <c r="W16" i="3"/>
  <c r="W40" i="3"/>
  <c r="BI38" i="3"/>
  <c r="BI40" i="3" s="1"/>
  <c r="K27" i="1" s="1"/>
  <c r="BH18" i="3"/>
  <c r="BH20" i="3" s="1"/>
  <c r="J8" i="1" s="1"/>
  <c r="T20" i="3"/>
  <c r="BK45" i="2"/>
  <c r="K16" i="3"/>
  <c r="BE14" i="3"/>
  <c r="BE16" i="3" s="1"/>
  <c r="G7" i="1" s="1"/>
  <c r="BE47" i="3"/>
  <c r="BE49" i="3" s="1"/>
  <c r="G12" i="1" s="1"/>
  <c r="K49" i="3"/>
  <c r="BA42" i="3"/>
  <c r="BA44" i="3" s="1"/>
  <c r="C44" i="3"/>
  <c r="BC59" i="3"/>
  <c r="BC61" i="3" s="1"/>
  <c r="E15" i="1" s="1"/>
  <c r="E61" i="3"/>
  <c r="E12" i="3"/>
  <c r="BC10" i="3"/>
  <c r="BC12" i="3" s="1"/>
  <c r="E6" i="1" s="1"/>
  <c r="BA22" i="3"/>
  <c r="BA24" i="3" s="1"/>
  <c r="BB22" i="3"/>
  <c r="BB24" i="3" s="1"/>
  <c r="D10" i="1" s="1"/>
  <c r="B24" i="3"/>
  <c r="BB34" i="3"/>
  <c r="BB36" i="3" s="1"/>
  <c r="D26" i="1" s="1"/>
  <c r="BA34" i="3"/>
  <c r="BA36" i="3" s="1"/>
  <c r="B36" i="3"/>
  <c r="BD30" i="3"/>
  <c r="BD32" i="3" s="1"/>
  <c r="F25" i="1" s="1"/>
  <c r="I32" i="3"/>
  <c r="BD42" i="3"/>
  <c r="BD44" i="3" s="1"/>
  <c r="F28" i="1" s="1"/>
  <c r="H44" i="3"/>
  <c r="H12" i="3"/>
  <c r="BD10" i="3"/>
  <c r="BD12" i="3" s="1"/>
  <c r="F6" i="1" s="1"/>
  <c r="W57" i="3"/>
  <c r="BI55" i="3"/>
  <c r="BI57" i="3" s="1"/>
  <c r="K14" i="1" s="1"/>
  <c r="BI18" i="3"/>
  <c r="BI20" i="3" s="1"/>
  <c r="K8" i="1" s="1"/>
  <c r="W20" i="3"/>
  <c r="BH47" i="3"/>
  <c r="BH49" i="3" s="1"/>
  <c r="J12" i="1" s="1"/>
  <c r="T49" i="3"/>
  <c r="Q36" i="3"/>
  <c r="BG34" i="3"/>
  <c r="BG36" i="3" s="1"/>
  <c r="I26" i="1" s="1"/>
  <c r="Q49" i="3"/>
  <c r="BG47" i="3"/>
  <c r="BG49" i="3" s="1"/>
  <c r="I12" i="1" s="1"/>
  <c r="Q53" i="3"/>
  <c r="BG51" i="3"/>
  <c r="BG53" i="3" s="1"/>
  <c r="I13" i="1" s="1"/>
  <c r="Q24" i="3"/>
  <c r="BG22" i="3"/>
  <c r="BG24" i="3" s="1"/>
  <c r="I10" i="1" s="1"/>
  <c r="Q12" i="3"/>
  <c r="BG10" i="3"/>
  <c r="BG12" i="3" s="1"/>
  <c r="I6" i="1" s="1"/>
  <c r="BG14" i="3"/>
  <c r="BG16" i="3" s="1"/>
  <c r="I7" i="1" s="1"/>
  <c r="Q16" i="3"/>
  <c r="BG18" i="3"/>
  <c r="BG20" i="3" s="1"/>
  <c r="I8" i="1" s="1"/>
  <c r="Q20" i="3"/>
  <c r="BG30" i="3"/>
  <c r="BG32" i="3" s="1"/>
  <c r="I25" i="1" s="1"/>
  <c r="Q32" i="3"/>
  <c r="BG38" i="3"/>
  <c r="BG40" i="3" s="1"/>
  <c r="I27" i="1" s="1"/>
  <c r="Q40" i="3"/>
  <c r="BG26" i="3"/>
  <c r="BG28" i="3" s="1"/>
  <c r="I24" i="1" s="1"/>
  <c r="Q28" i="3"/>
  <c r="BG59" i="3"/>
  <c r="BG61" i="3" s="1"/>
  <c r="I15" i="1" s="1"/>
  <c r="Q61" i="3"/>
  <c r="Q57" i="3"/>
  <c r="BG55" i="3"/>
  <c r="BG57" i="3" s="1"/>
  <c r="I14" i="1" s="1"/>
  <c r="Q44" i="3"/>
  <c r="BG42" i="3"/>
  <c r="BG44" i="3" s="1"/>
  <c r="I28" i="1" s="1"/>
  <c r="P28" i="3"/>
  <c r="AZ26" i="3"/>
  <c r="AZ28" i="3" s="1"/>
  <c r="BF26" i="3"/>
  <c r="BF28" i="3" s="1"/>
  <c r="H24" i="1" s="1"/>
  <c r="P24" i="3"/>
  <c r="BF22" i="3"/>
  <c r="BF24" i="3" s="1"/>
  <c r="H10" i="1" s="1"/>
  <c r="AZ22" i="3"/>
  <c r="AZ24" i="3" s="1"/>
  <c r="P61" i="3"/>
  <c r="BF59" i="3"/>
  <c r="BF61" i="3" s="1"/>
  <c r="H15" i="1" s="1"/>
  <c r="AZ59" i="3"/>
  <c r="AZ61" i="3" s="1"/>
  <c r="P57" i="3"/>
  <c r="BF55" i="3"/>
  <c r="BF57" i="3" s="1"/>
  <c r="H14" i="1" s="1"/>
  <c r="AZ55" i="3"/>
  <c r="AZ57" i="3" s="1"/>
  <c r="BF14" i="3"/>
  <c r="BF16" i="3" s="1"/>
  <c r="H7" i="1" s="1"/>
  <c r="P16" i="3"/>
  <c r="AZ14" i="3"/>
  <c r="AZ16" i="3" s="1"/>
  <c r="P36" i="3"/>
  <c r="BF34" i="3"/>
  <c r="BF36" i="3" s="1"/>
  <c r="H26" i="1" s="1"/>
  <c r="AZ34" i="3"/>
  <c r="AZ36" i="3" s="1"/>
  <c r="P20" i="3"/>
  <c r="AZ18" i="3"/>
  <c r="AZ20" i="3" s="1"/>
  <c r="BF18" i="3"/>
  <c r="BF20" i="3" s="1"/>
  <c r="H8" i="1" s="1"/>
  <c r="P12" i="3"/>
  <c r="AZ10" i="3"/>
  <c r="AZ12" i="3" s="1"/>
  <c r="BF10" i="3"/>
  <c r="BF12" i="3" s="1"/>
  <c r="H6" i="1" s="1"/>
  <c r="P32" i="3"/>
  <c r="AZ30" i="3"/>
  <c r="AZ32" i="3" s="1"/>
  <c r="BF30" i="3"/>
  <c r="BF32" i="3" s="1"/>
  <c r="H25" i="1" s="1"/>
  <c r="P40" i="3"/>
  <c r="AZ38" i="3"/>
  <c r="AZ40" i="3" s="1"/>
  <c r="BF38" i="3"/>
  <c r="BF40" i="3" s="1"/>
  <c r="H27" i="1" s="1"/>
  <c r="P49" i="3"/>
  <c r="AZ47" i="3"/>
  <c r="AZ49" i="3" s="1"/>
  <c r="BF47" i="3"/>
  <c r="BF49" i="3" s="1"/>
  <c r="H12" i="1" s="1"/>
  <c r="P44" i="3"/>
  <c r="AZ42" i="3"/>
  <c r="AZ44" i="3" s="1"/>
  <c r="BF42" i="3"/>
  <c r="BF44" i="3" s="1"/>
  <c r="H28" i="1" s="1"/>
  <c r="P53" i="3"/>
  <c r="AZ51" i="3"/>
  <c r="AZ53" i="3" s="1"/>
  <c r="BF51" i="3"/>
  <c r="BF53" i="3" s="1"/>
  <c r="H13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10" i="1" s="1"/>
  <c r="B12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3" i="1"/>
  <c r="B14" i="1" s="1"/>
  <c r="B15" i="1" s="1"/>
  <c r="B19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7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2" i="1"/>
  <c r="B24" i="1"/>
  <c r="AX25" i="2"/>
  <c r="AW46" i="2"/>
  <c r="AW25" i="2"/>
  <c r="AZ25" i="2"/>
  <c r="AX46" i="2"/>
  <c r="AX35" i="2"/>
  <c r="AW58" i="2"/>
  <c r="AW35" i="2"/>
  <c r="B25" i="1" l="1"/>
  <c r="B26" i="1" s="1"/>
  <c r="B27" i="1" l="1"/>
  <c r="B28" i="1" s="1"/>
  <c r="BA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M3" authorId="0" shapeId="0" xr:uid="{0BAC18A6-7BAD-4664-8352-625B9A91B2C9}">
      <text>
        <r>
          <rPr>
            <b/>
            <sz val="9"/>
            <color indexed="81"/>
            <rFont val="Tahoma"/>
            <charset val="1"/>
          </rPr>
          <t>Summers, Sabrina:</t>
        </r>
        <r>
          <rPr>
            <sz val="9"/>
            <color indexed="81"/>
            <rFont val="Tahoma"/>
            <charset val="1"/>
          </rPr>
          <t xml:space="preserve">
incl MACC x1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1 SJC pt</t>
        </r>
      </text>
    </comment>
    <comment ref="AO7" authorId="0" shapeId="0" xr:uid="{1F5F543E-6FB5-48AB-85AC-F9D780C35740}">
      <text>
        <r>
          <rPr>
            <b/>
            <sz val="9"/>
            <color indexed="81"/>
            <rFont val="Tahoma"/>
            <charset val="1"/>
          </rPr>
          <t>Summers, Sabrina:</t>
        </r>
        <r>
          <rPr>
            <sz val="9"/>
            <color indexed="81"/>
            <rFont val="Tahoma"/>
            <charset val="1"/>
          </rPr>
          <t xml:space="preserve">
SJC +1</t>
        </r>
      </text>
    </comment>
  </commentList>
</comments>
</file>

<file path=xl/sharedStrings.xml><?xml version="1.0" encoding="utf-8"?>
<sst xmlns="http://schemas.openxmlformats.org/spreadsheetml/2006/main" count="1313" uniqueCount="174">
  <si>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</si>
  <si>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</si>
  <si>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</si>
  <si>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</si>
  <si>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</si>
  <si>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</si>
  <si>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</si>
  <si>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</si>
  <si>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</si>
  <si>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</si>
  <si>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</si>
  <si>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</si>
  <si>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</si>
  <si>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</si>
  <si>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</si>
  <si>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</si>
  <si>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</si>
  <si>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</si>
  <si>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</si>
  <si>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</si>
  <si>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</si>
  <si>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</si>
  <si>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</si>
  <si>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</si>
  <si>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</si>
  <si>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</si>
  <si>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</si>
  <si>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</si>
  <si>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</si>
  <si>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</si>
  <si>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</si>
  <si>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</si>
  <si>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</si>
  <si>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</si>
  <si>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</si>
  <si>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</si>
  <si>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</si>
  <si>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</si>
  <si>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</si>
  <si>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</si>
  <si>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</si>
  <si>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</si>
  <si>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</si>
  <si>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</si>
  <si>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</si>
  <si>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</si>
  <si>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</si>
  <si>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</si>
  <si>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</si>
  <si>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</si>
  <si>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</si>
  <si>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</si>
  <si>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</si>
  <si>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</si>
  <si>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</si>
  <si>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</si>
  <si>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</si>
  <si>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</si>
  <si>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</si>
  <si>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</si>
  <si>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</si>
  <si>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</si>
  <si>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</si>
  <si>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</si>
  <si>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</si>
  <si>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Patient Type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</si>
  <si>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</si>
  <si>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</si>
  <si>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</si>
  <si>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</si>
  <si>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</si>
  <si>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</si>
  <si>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</si>
  <si>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</si>
  <si>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</si>
  <si>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</si>
  <si>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</si>
  <si>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</si>
  <si>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</si>
  <si>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</si>
  <si>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</si>
  <si>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</si>
  <si>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</si>
  <si>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</si>
  <si>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</si>
  <si>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</si>
  <si>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</si>
  <si>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</si>
  <si>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</si>
  <si>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</si>
  <si>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</si>
  <si>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</si>
  <si>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</si>
  <si>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</si>
  <si>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</si>
  <si>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</si>
  <si>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</si>
  <si>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</si>
  <si>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</si>
  <si>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</si>
  <si>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</si>
  <si>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</si>
  <si>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</si>
  <si>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</si>
  <si>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Quality Improvement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</si>
  <si>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</si>
  <si>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</si>
  <si>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</si>
  <si>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</si>
  <si>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</si>
  <si>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</si>
  <si>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</si>
  <si>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</si>
  <si>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</si>
  <si>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</si>
  <si>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</si>
  <si>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</si>
  <si>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"Reference values"</t>
  </si>
  <si>
    <r>
      <t xml:space="preserve">NEJM, Oct 12,ESHF, </t>
    </r>
    <r>
      <rPr>
        <b/>
        <u/>
        <sz val="11"/>
        <color theme="1"/>
        <rFont val="Calibri"/>
        <family val="2"/>
        <scheme val="minor"/>
      </rPr>
      <t>11/20-5/22</t>
    </r>
    <r>
      <rPr>
        <b/>
        <sz val="11"/>
        <color theme="1"/>
        <rFont val="Calibri"/>
        <family val="2"/>
        <scheme val="minor"/>
      </rPr>
      <t>, 2/3 Class III or IV</t>
    </r>
  </si>
  <si>
    <t>Referred for heart transplant evaluation</t>
  </si>
  <si>
    <t>ACE/ARB</t>
  </si>
  <si>
    <t>Note over 100%</t>
  </si>
  <si>
    <t>ARNI</t>
  </si>
  <si>
    <t>total RAS blockers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</si>
  <si>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</si>
  <si>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</si>
  <si>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</si>
  <si>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</si>
  <si>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</si>
  <si>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</si>
  <si>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</si>
  <si>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</si>
  <si>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</si>
  <si>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</si>
  <si>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</si>
  <si>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</si>
  <si>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</si>
  <si>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</si>
  <si>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</si>
  <si>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</si>
  <si>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</si>
  <si>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</si>
  <si>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</si>
  <si>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</si>
  <si>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</si>
  <si>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</si>
  <si>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</si>
  <si>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</si>
  <si>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</si>
  <si>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</si>
  <si>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</si>
  <si>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</si>
  <si>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</si>
  <si>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</si>
  <si>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</si>
  <si>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</si>
  <si>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</si>
  <si>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</si>
  <si>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</si>
  <si>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MRA (spironolactone) (%)</t>
  </si>
  <si>
    <t>SGLT2i (%)</t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</si>
  <si>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</si>
  <si>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</si>
  <si>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t>YTD 2025</t>
  </si>
  <si>
    <t>Q1 2025</t>
  </si>
  <si>
    <t>Q2 2025</t>
  </si>
  <si>
    <t>Q3 2025</t>
  </si>
  <si>
    <t>Q4 2025</t>
  </si>
  <si>
    <t>YTD 2026</t>
  </si>
  <si>
    <t>Q1 2026</t>
  </si>
  <si>
    <t>Q2 2026</t>
  </si>
  <si>
    <t>Q3 2026</t>
  </si>
  <si>
    <t>Q4 2026</t>
  </si>
  <si>
    <t>Updated: 5/5/2026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</si>
</sst>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name val="Calibri Light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0" fontId="3" fillId="8" borderId="0" xfId="0" applyFont="1" applyFill="1"/>
    <xf numFmtId="9" fontId="3" fillId="9" borderId="0" xfId="0" applyNumberFormat="1" applyFont="1" applyFill="1"/>
    <xf numFmtId="0" fontId="9" fillId="11" borderId="0" xfId="0" applyFont="1" applyFill="1" applyAlignment="1">
      <alignment horizontal="left" vertical="center"/>
    </xf>
    <xf numFmtId="0" fontId="0" fillId="11" borderId="0" xfId="0" applyFill="1"/>
    <xf numFmtId="0" fontId="0" fillId="8" borderId="0" xfId="0" applyFill="1"/>
    <xf numFmtId="9" fontId="3" fillId="12" borderId="0" xfId="0" applyNumberFormat="1" applyFont="1" applyFill="1"/>
    <xf numFmtId="9" fontId="3" fillId="0" borderId="0" xfId="0" applyNumberFormat="1" applyFont="1"/>
    <xf numFmtId="0" fontId="0" fillId="13" borderId="0" xfId="0" applyFill="1"/>
    <xf numFmtId="17" fontId="7" fillId="0" borderId="3" xfId="0" applyNumberFormat="1" applyFont="1" applyBorder="1" applyAlignment="1">
      <alignment horizontal="center"/>
    </xf>
    <xf numFmtId="17" fontId="7" fillId="0" borderId="16" xfId="0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 vertical="center"/>
    </xf>
    <xf numFmtId="17" fontId="7" fillId="11" borderId="3" xfId="0" applyNumberFormat="1" applyFont="1" applyFill="1" applyBorder="1" applyAlignment="1">
      <alignment horizontal="center"/>
    </xf>
    <xf numFmtId="165" fontId="7" fillId="11" borderId="1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9" fillId="11" borderId="1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9" fillId="0" borderId="15" xfId="0" applyFont="1" applyBorder="1" applyAlignment="1">
      <alignment horizontal="left" vertical="center"/>
    </xf>
    <xf numFmtId="165" fontId="18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9" fillId="14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9" fillId="14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9" fillId="15" borderId="0" xfId="0" applyFont="1" applyFill="1"/>
    <xf numFmtId="17" fontId="19" fillId="15" borderId="0" xfId="0" applyNumberFormat="1" applyFont="1" applyFill="1" applyAlignment="1">
      <alignment horizontal="right" vertical="center"/>
    </xf>
    <xf numFmtId="0" fontId="2" fillId="16" borderId="4" xfId="0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7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8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/>
    </xf>
    <xf numFmtId="165" fontId="7" fillId="11" borderId="2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7" fillId="0" borderId="19" xfId="1" applyNumberFormat="1" applyFont="1" applyBorder="1" applyAlignment="1">
      <alignment horizontal="center" vertical="center"/>
    </xf>
    <xf numFmtId="165" fontId="20" fillId="0" borderId="20" xfId="1" applyNumberFormat="1" applyFont="1" applyBorder="1" applyAlignment="1">
      <alignment horizontal="center"/>
    </xf>
    <xf numFmtId="165" fontId="20" fillId="11" borderId="20" xfId="1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vertical="center"/>
    </xf>
    <xf numFmtId="165" fontId="20" fillId="0" borderId="20" xfId="1" applyNumberFormat="1" applyFont="1" applyBorder="1" applyAlignment="1">
      <alignment horizontal="center" vertical="center"/>
    </xf>
    <xf numFmtId="0" fontId="8" fillId="4" borderId="20" xfId="0" applyFont="1" applyFill="1" applyBorder="1"/>
    <xf numFmtId="164" fontId="20" fillId="0" borderId="20" xfId="0" applyNumberFormat="1" applyFont="1" applyBorder="1" applyAlignment="1">
      <alignment horizontal="center"/>
    </xf>
    <xf numFmtId="165" fontId="20" fillId="0" borderId="20" xfId="1" applyNumberFormat="1" applyFont="1" applyFill="1" applyBorder="1" applyAlignment="1">
      <alignment horizontal="center"/>
    </xf>
    <xf numFmtId="165" fontId="20" fillId="0" borderId="21" xfId="1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8" fillId="4" borderId="23" xfId="0" applyFont="1" applyFill="1" applyBorder="1"/>
    <xf numFmtId="0" fontId="8" fillId="4" borderId="24" xfId="0" applyFont="1" applyFill="1" applyBorder="1"/>
    <xf numFmtId="0" fontId="10" fillId="4" borderId="25" xfId="0" applyFont="1" applyFill="1" applyBorder="1" applyAlignment="1">
      <alignment vertical="center"/>
    </xf>
    <xf numFmtId="0" fontId="8" fillId="4" borderId="25" xfId="0" applyFont="1" applyFill="1" applyBorder="1"/>
    <xf numFmtId="165" fontId="18" fillId="0" borderId="2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165" fontId="9" fillId="11" borderId="25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22" fillId="4" borderId="23" xfId="0" applyFont="1" applyFill="1" applyBorder="1"/>
    <xf numFmtId="0" fontId="22" fillId="4" borderId="24" xfId="0" applyFont="1" applyFill="1" applyBorder="1"/>
    <xf numFmtId="165" fontId="7" fillId="0" borderId="25" xfId="1" applyNumberFormat="1" applyFont="1" applyBorder="1" applyAlignment="1">
      <alignment horizontal="center"/>
    </xf>
    <xf numFmtId="165" fontId="7" fillId="11" borderId="25" xfId="1" applyNumberFormat="1" applyFont="1" applyFill="1" applyBorder="1" applyAlignment="1">
      <alignment horizontal="center"/>
    </xf>
    <xf numFmtId="0" fontId="20" fillId="4" borderId="25" xfId="0" applyFont="1" applyFill="1" applyBorder="1" applyAlignment="1">
      <alignment vertical="center"/>
    </xf>
    <xf numFmtId="165" fontId="7" fillId="0" borderId="25" xfId="1" applyNumberFormat="1" applyFont="1" applyBorder="1" applyAlignment="1">
      <alignment horizontal="center" vertical="center"/>
    </xf>
    <xf numFmtId="0" fontId="22" fillId="4" borderId="25" xfId="0" applyFont="1" applyFill="1" applyBorder="1"/>
    <xf numFmtId="164" fontId="7" fillId="0" borderId="25" xfId="0" applyNumberFormat="1" applyFont="1" applyBorder="1" applyAlignment="1">
      <alignment horizontal="center"/>
    </xf>
    <xf numFmtId="165" fontId="18" fillId="0" borderId="25" xfId="1" applyNumberFormat="1" applyFont="1" applyFill="1" applyBorder="1" applyAlignment="1">
      <alignment horizontal="center"/>
    </xf>
    <xf numFmtId="165" fontId="7" fillId="0" borderId="26" xfId="1" applyNumberFormat="1" applyFont="1" applyBorder="1" applyAlignment="1">
      <alignment horizontal="center" vertical="center"/>
    </xf>
    <xf numFmtId="0" fontId="8" fillId="4" borderId="27" xfId="0" applyFont="1" applyFill="1" applyBorder="1"/>
    <xf numFmtId="0" fontId="8" fillId="4" borderId="28" xfId="0" applyFont="1" applyFill="1" applyBorder="1"/>
    <xf numFmtId="165" fontId="26" fillId="0" borderId="25" xfId="1" applyNumberFormat="1" applyFont="1" applyFill="1" applyBorder="1" applyAlignment="1">
      <alignment horizontal="center"/>
    </xf>
    <xf numFmtId="165" fontId="29" fillId="0" borderId="1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showGridLines="0" tabSelected="1" topLeftCell="A18" zoomScaleNormal="100" workbookViewId="0">
      <selection activeCell="C31" sqref="C31"/>
    </sheetView>
  </sheetViews>
  <sheetFormatPr defaultRowHeight="14.4" x14ac:dyDescent="0.3"/>
  <cols>
    <col min="1" max="1" width="45" bestFit="1" customWidth="1"/>
    <col min="2" max="2" width="11.33203125" customWidth="1"/>
    <col min="3" max="3" width="10.88671875" customWidth="1"/>
    <col min="4" max="12" width="10.33203125" hidden="1" customWidth="1"/>
    <col min="13" max="17" width="10.33203125" customWidth="1"/>
    <col min="18" max="19" width="10.33203125" hidden="1" customWidth="1"/>
    <col min="20" max="21" width="10.33203125" customWidth="1"/>
    <col min="22" max="22" width="10.33203125" style="76" hidden="1" customWidth="1"/>
    <col min="24" max="24" width="10.109375" customWidth="1"/>
  </cols>
  <sheetData>
    <row r="1" spans="1:27" x14ac:dyDescent="0.3">
      <c r="A1" s="129" t="s">
        <v>125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1"/>
    </row>
    <row r="2" spans="1:27" ht="34.200000000000003" customHeight="1" thickBot="1" x14ac:dyDescent="0.3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5"/>
    </row>
    <row r="3" spans="1:27" ht="32.4" customHeight="1" x14ac:dyDescent="0.3">
      <c r="A3" s="63"/>
      <c r="B3" s="28" t="s">
        <v>5</v>
      </c>
      <c r="C3" s="28" t="s">
        <v>86</v>
      </c>
      <c r="D3" s="28" t="s">
        <v>106</v>
      </c>
      <c r="E3" s="28" t="s">
        <v>107</v>
      </c>
      <c r="F3" s="28" t="s">
        <v>108</v>
      </c>
      <c r="G3" s="28" t="s">
        <v>109</v>
      </c>
      <c r="H3" s="28" t="s">
        <v>127</v>
      </c>
      <c r="I3" s="28" t="s">
        <v>128</v>
      </c>
      <c r="J3" s="28" t="s">
        <v>129</v>
      </c>
      <c r="K3" s="87" t="s">
        <v>130</v>
      </c>
      <c r="L3" s="28" t="s">
        <v>164</v>
      </c>
      <c r="M3" s="28" t="s">
        <v>165</v>
      </c>
      <c r="N3" s="28" t="s">
        <v>166</v>
      </c>
      <c r="O3" s="28" t="s">
        <v>167</v>
      </c>
      <c r="P3" s="28" t="s">
        <v>169</v>
      </c>
      <c r="Q3" s="28" t="s">
        <v>170</v>
      </c>
      <c r="R3" s="28" t="s">
        <v>171</v>
      </c>
      <c r="S3" s="28" t="s">
        <v>172</v>
      </c>
      <c r="T3" s="103" t="s">
        <v>168</v>
      </c>
      <c r="U3" s="114">
        <v>2025</v>
      </c>
      <c r="V3" s="114">
        <v>2024</v>
      </c>
      <c r="W3" s="45" t="s">
        <v>117</v>
      </c>
      <c r="X3" s="46"/>
    </row>
    <row r="4" spans="1:27" ht="13.95" customHeight="1" x14ac:dyDescent="0.3">
      <c r="A4" s="81" t="s">
        <v>124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125"/>
      <c r="P4" s="82"/>
      <c r="Q4" s="82"/>
      <c r="R4" s="82"/>
      <c r="S4" s="125"/>
      <c r="T4" s="104"/>
      <c r="U4" s="115"/>
      <c r="V4" s="83"/>
      <c r="W4" s="43" t="s">
        <v>118</v>
      </c>
      <c r="X4" s="43"/>
      <c r="Y4" s="43"/>
      <c r="Z4" s="43"/>
      <c r="AA4" s="47"/>
    </row>
    <row r="5" spans="1:27" ht="14.4" customHeight="1" x14ac:dyDescent="0.3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26"/>
      <c r="P5" s="85"/>
      <c r="Q5" s="85"/>
      <c r="R5" s="85"/>
      <c r="S5" s="126"/>
      <c r="T5" s="105"/>
      <c r="U5" s="116"/>
      <c r="V5" s="86"/>
      <c r="W5" s="43" t="s">
        <v>119</v>
      </c>
      <c r="X5" s="43"/>
      <c r="Y5" s="43"/>
      <c r="Z5" s="43"/>
      <c r="AA5" s="47"/>
    </row>
    <row r="6" spans="1:27" x14ac:dyDescent="0.3">
      <c r="A6" s="61" t="s">
        <v>159</v>
      </c>
      <c r="B6" s="18">
        <v>46113</v>
      </c>
      <c r="C6" s="19">
        <f>Data!AO12</f>
        <v>0.24691358024691357</v>
      </c>
      <c r="D6" s="19">
        <f>Data!BB12</f>
        <v>0.11507936507936507</v>
      </c>
      <c r="E6" s="19">
        <f>Data!BC12</f>
        <v>0.15261044176706828</v>
      </c>
      <c r="F6" s="19">
        <f>Data!BD12</f>
        <v>0.15555555555555556</v>
      </c>
      <c r="G6" s="19">
        <f>Data!BE12</f>
        <v>0.22624434389140272</v>
      </c>
      <c r="H6" s="19">
        <f>Data!BF12</f>
        <v>0.16803278688524589</v>
      </c>
      <c r="I6" s="19">
        <f>Data!BG12</f>
        <v>0.15068493150684931</v>
      </c>
      <c r="J6" s="19">
        <f>Data!BH12</f>
        <v>0.16831683168316833</v>
      </c>
      <c r="K6" s="88">
        <f>Data!BI12</f>
        <v>0.24766355140186916</v>
      </c>
      <c r="L6" s="19">
        <f>Data!BJ12</f>
        <v>0.16733067729083664</v>
      </c>
      <c r="M6" s="19">
        <f>Data!BK12</f>
        <v>0.21860465116279071</v>
      </c>
      <c r="N6" s="19">
        <f>Data!BL12</f>
        <v>0.18811881188118812</v>
      </c>
      <c r="O6" s="19">
        <f>Data!BM12</f>
        <v>0.25106382978723402</v>
      </c>
      <c r="P6" s="19">
        <f>Data!BN12</f>
        <v>0.22932330827067668</v>
      </c>
      <c r="Q6" s="19">
        <f>Data!BO12</f>
        <v>0.24691358024691357</v>
      </c>
      <c r="R6" s="19" t="e">
        <f>Data!BP12</f>
        <v>#DIV/0!</v>
      </c>
      <c r="S6" s="19" t="e">
        <f>Data!BQ12</f>
        <v>#DIV/0!</v>
      </c>
      <c r="T6" s="109">
        <f>Data!AX12</f>
        <v>0.2334293948126801</v>
      </c>
      <c r="U6" s="117">
        <f>Data!AY12</f>
        <v>0.20598006644518271</v>
      </c>
      <c r="V6" s="95">
        <f>Data!AZ12</f>
        <v>0.18316268486916951</v>
      </c>
      <c r="W6" s="48">
        <v>0.5</v>
      </c>
    </row>
    <row r="7" spans="1:27" x14ac:dyDescent="0.3">
      <c r="A7" s="61" t="s">
        <v>160</v>
      </c>
      <c r="B7" s="18">
        <f>B6</f>
        <v>46113</v>
      </c>
      <c r="C7" s="19">
        <f>Data!AO16</f>
        <v>0.38271604938271603</v>
      </c>
      <c r="D7" s="19">
        <f>Data!BB16</f>
        <v>0.21031746031746032</v>
      </c>
      <c r="E7" s="19">
        <f>Data!BC16</f>
        <v>0.23694779116465864</v>
      </c>
      <c r="F7" s="19">
        <f>Data!BD16</f>
        <v>0.25</v>
      </c>
      <c r="G7" s="19">
        <f>Data!BE16</f>
        <v>0.30769230769230771</v>
      </c>
      <c r="H7" s="19">
        <f>Data!BF16</f>
        <v>0.25819672131147542</v>
      </c>
      <c r="I7" s="19">
        <f>Data!BG16</f>
        <v>0.28767123287671231</v>
      </c>
      <c r="J7" s="19">
        <f>Data!BH16</f>
        <v>0.26237623762376239</v>
      </c>
      <c r="K7" s="88">
        <f>Data!BI16</f>
        <v>0.29439252336448596</v>
      </c>
      <c r="L7" s="19">
        <f>Data!BJ16</f>
        <v>0.3147410358565737</v>
      </c>
      <c r="M7" s="19">
        <f>Data!BK16</f>
        <v>0.31627906976744186</v>
      </c>
      <c r="N7" s="19">
        <f>Data!BL16</f>
        <v>0.31683168316831684</v>
      </c>
      <c r="O7" s="19">
        <f>Data!BM16</f>
        <v>0.35744680851063831</v>
      </c>
      <c r="P7" s="19">
        <f>Data!BN16</f>
        <v>0.34210526315789475</v>
      </c>
      <c r="Q7" s="19">
        <f>Data!BO16</f>
        <v>0.38271604938271603</v>
      </c>
      <c r="R7" s="19" t="e">
        <f>Data!BP16</f>
        <v>#DIV/0!</v>
      </c>
      <c r="S7" s="19" t="e">
        <f>Data!BQ16</f>
        <v>#DIV/0!</v>
      </c>
      <c r="T7" s="109">
        <f>Data!AX16</f>
        <v>0.35158501440922191</v>
      </c>
      <c r="U7" s="117">
        <f>Data!AY16</f>
        <v>0.32668881506090808</v>
      </c>
      <c r="V7" s="95">
        <f>Data!AZ16</f>
        <v>0.27531285551763368</v>
      </c>
      <c r="W7" s="49">
        <v>0.25</v>
      </c>
      <c r="X7" s="41"/>
      <c r="Y7" s="41"/>
    </row>
    <row r="8" spans="1:27" x14ac:dyDescent="0.3">
      <c r="A8" s="61" t="s">
        <v>161</v>
      </c>
      <c r="B8" s="51">
        <f>B7</f>
        <v>46113</v>
      </c>
      <c r="C8" s="19">
        <f>Data!AO20</f>
        <v>0.25925925925925924</v>
      </c>
      <c r="D8" s="19">
        <f>Data!BB20</f>
        <v>0.19444444444444445</v>
      </c>
      <c r="E8" s="19">
        <f>Data!BC20</f>
        <v>0.19678714859437751</v>
      </c>
      <c r="F8" s="19">
        <f>Data!BD20</f>
        <v>0.21666666666666667</v>
      </c>
      <c r="G8" s="19">
        <f>Data!BE20</f>
        <v>0.21719457013574661</v>
      </c>
      <c r="H8" s="19">
        <f>Data!BF20</f>
        <v>0.21721311475409835</v>
      </c>
      <c r="I8" s="19">
        <f>Data!BG20</f>
        <v>0.21461187214611871</v>
      </c>
      <c r="J8" s="19">
        <f>Data!BH20</f>
        <v>0.19801980198019803</v>
      </c>
      <c r="K8" s="88">
        <f>Data!BI20</f>
        <v>0.25233644859813081</v>
      </c>
      <c r="L8" s="19">
        <f>Data!BJ20</f>
        <v>0.2151394422310757</v>
      </c>
      <c r="M8" s="19">
        <f>Data!BK20</f>
        <v>0.17209302325581396</v>
      </c>
      <c r="N8" s="19">
        <f>Data!BL20</f>
        <v>0.19306930693069307</v>
      </c>
      <c r="O8" s="19">
        <f>Data!BM20</f>
        <v>0.22127659574468084</v>
      </c>
      <c r="P8" s="19">
        <f>Data!BN20</f>
        <v>0.18796992481203006</v>
      </c>
      <c r="Q8" s="19">
        <f>Data!BO20</f>
        <v>0.25925925925925924</v>
      </c>
      <c r="R8" s="19" t="e">
        <f>Data!BP20</f>
        <v>#DIV/0!</v>
      </c>
      <c r="S8" s="19" t="e">
        <f>Data!BQ20</f>
        <v>#DIV/0!</v>
      </c>
      <c r="T8" s="109">
        <f>Data!AX20</f>
        <v>0.20461095100864554</v>
      </c>
      <c r="U8" s="117">
        <f>Data!AY20</f>
        <v>0.20155038759689922</v>
      </c>
      <c r="V8" s="95">
        <f>Data!AZ20</f>
        <v>0.22070534698521047</v>
      </c>
      <c r="W8" s="48">
        <v>0.38</v>
      </c>
      <c r="X8" s="44" t="s">
        <v>120</v>
      </c>
      <c r="Y8" s="50" t="s">
        <v>121</v>
      </c>
      <c r="Z8" s="50"/>
    </row>
    <row r="9" spans="1:27" x14ac:dyDescent="0.3">
      <c r="A9" s="62"/>
      <c r="B9" s="55"/>
      <c r="C9" s="56"/>
      <c r="D9" s="56"/>
      <c r="E9" s="56"/>
      <c r="F9" s="56"/>
      <c r="G9" s="56"/>
      <c r="H9" s="56"/>
      <c r="I9" s="56"/>
      <c r="J9" s="56"/>
      <c r="K9" s="89"/>
      <c r="L9" s="56"/>
      <c r="M9" s="56"/>
      <c r="N9" s="56"/>
      <c r="O9" s="56"/>
      <c r="P9" s="56"/>
      <c r="Q9" s="56"/>
      <c r="R9" s="56"/>
      <c r="S9" s="56"/>
      <c r="T9" s="110"/>
      <c r="U9" s="118"/>
      <c r="V9" s="96"/>
      <c r="W9" s="48">
        <v>0.63</v>
      </c>
      <c r="X9" s="44" t="s">
        <v>122</v>
      </c>
      <c r="Y9" s="50" t="s">
        <v>123</v>
      </c>
      <c r="Z9" s="50"/>
    </row>
    <row r="10" spans="1:27" x14ac:dyDescent="0.3">
      <c r="A10" s="61" t="s">
        <v>162</v>
      </c>
      <c r="B10" s="51">
        <f>B8</f>
        <v>46113</v>
      </c>
      <c r="C10" s="19">
        <f>Data!AO24</f>
        <v>0.48148148148148145</v>
      </c>
      <c r="D10" s="19">
        <f>Data!BB24</f>
        <v>0.33730158730158732</v>
      </c>
      <c r="E10" s="19">
        <f>Data!BC24</f>
        <v>0.37349397590361444</v>
      </c>
      <c r="F10" s="19">
        <f>Data!BD24</f>
        <v>0.39444444444444443</v>
      </c>
      <c r="G10" s="19">
        <f>Data!BE24</f>
        <v>0.44796380090497739</v>
      </c>
      <c r="H10" s="19">
        <f>Data!BF24</f>
        <v>0.31147540983606559</v>
      </c>
      <c r="I10" s="19">
        <f>Data!BG24</f>
        <v>0.41095890410958902</v>
      </c>
      <c r="J10" s="19">
        <f>Data!BH24</f>
        <v>0.3910891089108911</v>
      </c>
      <c r="K10" s="88">
        <f>Data!BI24</f>
        <v>0.38317757009345793</v>
      </c>
      <c r="L10" s="19">
        <f>Data!BJ24</f>
        <v>0.33466135458167329</v>
      </c>
      <c r="M10" s="19">
        <f>Data!BK24</f>
        <v>0.33023255813953489</v>
      </c>
      <c r="N10" s="19">
        <f>Data!BL24</f>
        <v>0.42574257425742573</v>
      </c>
      <c r="O10" s="19">
        <f>Data!BM24</f>
        <v>0.42127659574468085</v>
      </c>
      <c r="P10" s="19">
        <f>Data!BN24</f>
        <v>0.39473684210526316</v>
      </c>
      <c r="Q10" s="19">
        <f>Data!BO24</f>
        <v>0.48148148148148145</v>
      </c>
      <c r="R10" s="19" t="e">
        <f>Data!BP24</f>
        <v>#DIV/0!</v>
      </c>
      <c r="S10" s="19" t="e">
        <f>Data!BQ24</f>
        <v>#DIV/0!</v>
      </c>
      <c r="T10" s="109">
        <f>Data!AX24</f>
        <v>0.41498559077809799</v>
      </c>
      <c r="U10" s="117">
        <f>Data!AY24</f>
        <v>0.37652270210409744</v>
      </c>
      <c r="V10" s="95">
        <f>Data!AZ24</f>
        <v>0.37201365187713309</v>
      </c>
      <c r="W10" s="48">
        <v>0.95</v>
      </c>
      <c r="X10" s="41"/>
      <c r="Y10" s="41"/>
    </row>
    <row r="11" spans="1:27" x14ac:dyDescent="0.3">
      <c r="A11" s="77" t="s">
        <v>65</v>
      </c>
      <c r="B11" s="78"/>
      <c r="C11" s="78"/>
      <c r="D11" s="78"/>
      <c r="E11" s="78"/>
      <c r="F11" s="78"/>
      <c r="G11" s="78"/>
      <c r="H11" s="78"/>
      <c r="I11" s="78"/>
      <c r="J11" s="78"/>
      <c r="K11" s="90"/>
      <c r="L11" s="78"/>
      <c r="M11" s="78"/>
      <c r="N11" s="78"/>
      <c r="O11" s="78"/>
      <c r="P11" s="78"/>
      <c r="Q11" s="78"/>
      <c r="R11" s="78"/>
      <c r="S11" s="78"/>
      <c r="T11" s="106"/>
      <c r="U11" s="119"/>
      <c r="V11" s="97"/>
    </row>
    <row r="12" spans="1:27" x14ac:dyDescent="0.3">
      <c r="A12" s="61" t="s">
        <v>64</v>
      </c>
      <c r="B12" s="18">
        <f>B10</f>
        <v>46113</v>
      </c>
      <c r="C12" s="19">
        <f>Data!AO49</f>
        <v>0.37037037037037035</v>
      </c>
      <c r="D12" s="20">
        <f>Data!BB49</f>
        <v>0.31349206349206349</v>
      </c>
      <c r="E12" s="20">
        <f>Data!BC49</f>
        <v>0.3253012048192771</v>
      </c>
      <c r="F12" s="20">
        <f>Data!BD49</f>
        <v>0.38333333333333336</v>
      </c>
      <c r="G12" s="20">
        <f>Data!BE49</f>
        <v>0.33031674208144796</v>
      </c>
      <c r="H12" s="20">
        <f>Data!BF49</f>
        <v>0.3401639344262295</v>
      </c>
      <c r="I12" s="20">
        <f>Data!BG49</f>
        <v>0.34703196347031962</v>
      </c>
      <c r="J12" s="20">
        <f>Data!BH49</f>
        <v>0.2722772277227723</v>
      </c>
      <c r="K12" s="91">
        <f>Data!BI49</f>
        <v>0.30373831775700932</v>
      </c>
      <c r="L12" s="20">
        <f>Data!BJ49</f>
        <v>0.33067729083665337</v>
      </c>
      <c r="M12" s="20">
        <f>Data!BK49</f>
        <v>0.27906976744186046</v>
      </c>
      <c r="N12" s="20">
        <f>Data!BL49</f>
        <v>0.30693069306930693</v>
      </c>
      <c r="O12" s="20">
        <f>Data!BM49</f>
        <v>0.33191489361702126</v>
      </c>
      <c r="P12" s="20">
        <f>Data!BN49</f>
        <v>0.31578947368421051</v>
      </c>
      <c r="Q12" s="20">
        <f>Data!BO49</f>
        <v>0.37037037037037035</v>
      </c>
      <c r="R12" s="20" t="e">
        <f>Data!BP49</f>
        <v>#DIV/0!</v>
      </c>
      <c r="S12" s="20" t="e">
        <f>Data!BQ49</f>
        <v>#DIV/0!</v>
      </c>
      <c r="T12" s="111">
        <f>Data!AX49</f>
        <v>0.32853025936599423</v>
      </c>
      <c r="U12" s="120">
        <f>Data!AY49</f>
        <v>0.3133997785160576</v>
      </c>
      <c r="V12" s="98">
        <f>Data!AZ49</f>
        <v>0.3174061433447099</v>
      </c>
    </row>
    <row r="13" spans="1:27" x14ac:dyDescent="0.3">
      <c r="A13" s="60" t="s">
        <v>62</v>
      </c>
      <c r="B13" s="18">
        <f>B12</f>
        <v>46113</v>
      </c>
      <c r="C13" s="19">
        <f>Data!AO53</f>
        <v>0.13580246913580246</v>
      </c>
      <c r="D13" s="20">
        <f>Data!BB53</f>
        <v>0.21825396825396826</v>
      </c>
      <c r="E13" s="20">
        <f>Data!BC53</f>
        <v>0.20080321285140562</v>
      </c>
      <c r="F13" s="20">
        <f>Data!BD53</f>
        <v>0.21666666666666667</v>
      </c>
      <c r="G13" s="20">
        <f>Data!BE53</f>
        <v>0.19457013574660634</v>
      </c>
      <c r="H13" s="20">
        <f>Data!BF53</f>
        <v>0.19262295081967212</v>
      </c>
      <c r="I13" s="20">
        <f>Data!BG53</f>
        <v>0.15525114155251141</v>
      </c>
      <c r="J13" s="20">
        <f>Data!BH53</f>
        <v>0.15841584158415842</v>
      </c>
      <c r="K13" s="91">
        <f>Data!BI53</f>
        <v>0.15887850467289719</v>
      </c>
      <c r="L13" s="20">
        <f>Data!BJ53</f>
        <v>0.14342629482071714</v>
      </c>
      <c r="M13" s="20">
        <f>Data!BK53</f>
        <v>0.24651162790697675</v>
      </c>
      <c r="N13" s="20">
        <f>Data!BL53</f>
        <v>0.23267326732673269</v>
      </c>
      <c r="O13" s="20">
        <f>Data!BM53</f>
        <v>0.17872340425531916</v>
      </c>
      <c r="P13" s="20">
        <f>Data!BN53</f>
        <v>0.15413533834586465</v>
      </c>
      <c r="Q13" s="20">
        <f>Data!BO53</f>
        <v>0.13580246913580246</v>
      </c>
      <c r="R13" s="20" t="e">
        <f>Data!BP53</f>
        <v>#DIV/0!</v>
      </c>
      <c r="S13" s="20" t="e">
        <f>Data!BQ53</f>
        <v>#DIV/0!</v>
      </c>
      <c r="T13" s="111">
        <f>Data!AX53</f>
        <v>0.14985590778097982</v>
      </c>
      <c r="U13" s="120">
        <f>Data!AY53</f>
        <v>0.19712070874861573</v>
      </c>
      <c r="V13" s="98">
        <f>Data!AZ53</f>
        <v>0.16723549488054607</v>
      </c>
    </row>
    <row r="14" spans="1:27" x14ac:dyDescent="0.3">
      <c r="A14" s="60" t="s">
        <v>96</v>
      </c>
      <c r="B14" s="18">
        <f>B13</f>
        <v>46113</v>
      </c>
      <c r="C14" s="19">
        <f>Data!AO57</f>
        <v>0.41975308641975306</v>
      </c>
      <c r="D14" s="20">
        <f>Data!BB57</f>
        <v>0.43253968253968256</v>
      </c>
      <c r="E14" s="20">
        <f>Data!BC57</f>
        <v>0.41767068273092367</v>
      </c>
      <c r="F14" s="20">
        <f>Data!BD57</f>
        <v>0.3611111111111111</v>
      </c>
      <c r="G14" s="20">
        <f>Data!BE57</f>
        <v>0.43891402714932126</v>
      </c>
      <c r="H14" s="20">
        <f>Data!BF57</f>
        <v>0.44262295081967212</v>
      </c>
      <c r="I14" s="20">
        <f>Data!BG57</f>
        <v>0.47488584474885842</v>
      </c>
      <c r="J14" s="20">
        <f>Data!BH57</f>
        <v>0.54950495049504955</v>
      </c>
      <c r="K14" s="91">
        <f>Data!BI57</f>
        <v>0.5</v>
      </c>
      <c r="L14" s="20">
        <f>Data!BJ57</f>
        <v>0.47808764940239046</v>
      </c>
      <c r="M14" s="20">
        <f>Data!BK57</f>
        <v>0.42790697674418604</v>
      </c>
      <c r="N14" s="20">
        <f>Data!BL57</f>
        <v>0.43069306930693069</v>
      </c>
      <c r="O14" s="20">
        <f>Data!BM57</f>
        <v>0.43829787234042555</v>
      </c>
      <c r="P14" s="20">
        <f>Data!BN57</f>
        <v>0.50375939849624063</v>
      </c>
      <c r="Q14" s="20">
        <f>Data!BO57</f>
        <v>0.41975308641975306</v>
      </c>
      <c r="R14" s="20" t="e">
        <f>Data!BP57</f>
        <v>#DIV/0!</v>
      </c>
      <c r="S14" s="20" t="e">
        <f>Data!BQ57</f>
        <v>#DIV/0!</v>
      </c>
      <c r="T14" s="111">
        <f>Data!AX57</f>
        <v>0.48414985590778098</v>
      </c>
      <c r="U14" s="120">
        <f>Data!AY57</f>
        <v>0.44518272425249167</v>
      </c>
      <c r="V14" s="98">
        <f>Data!AZ57</f>
        <v>0.48919226393629123</v>
      </c>
    </row>
    <row r="15" spans="1:27" x14ac:dyDescent="0.3">
      <c r="A15" s="60" t="s">
        <v>63</v>
      </c>
      <c r="B15" s="18">
        <f>B14</f>
        <v>46113</v>
      </c>
      <c r="C15" s="19">
        <f>Data!AO61</f>
        <v>7.407407407407407E-2</v>
      </c>
      <c r="D15" s="20">
        <f>Data!BB61</f>
        <v>3.5714285714285712E-2</v>
      </c>
      <c r="E15" s="20">
        <f>Data!BC61</f>
        <v>5.6224899598393573E-2</v>
      </c>
      <c r="F15" s="20">
        <f>Data!BD61</f>
        <v>3.888888888888889E-2</v>
      </c>
      <c r="G15" s="20">
        <f>Data!BE61</f>
        <v>3.6199095022624438E-2</v>
      </c>
      <c r="H15" s="20">
        <f>Data!BF61</f>
        <v>2.4590163934426229E-2</v>
      </c>
      <c r="I15" s="20">
        <f>Data!BG61</f>
        <v>2.2831050228310501E-2</v>
      </c>
      <c r="J15" s="20">
        <f>Data!BH61</f>
        <v>1.9801980198019802E-2</v>
      </c>
      <c r="K15" s="91">
        <f>Data!BI61</f>
        <v>3.7383177570093455E-2</v>
      </c>
      <c r="L15" s="20">
        <f>Data!BJ61</f>
        <v>4.7808764940239043E-2</v>
      </c>
      <c r="M15" s="20">
        <f>Data!BK61</f>
        <v>4.6511627906976744E-2</v>
      </c>
      <c r="N15" s="20">
        <f>Data!BL61</f>
        <v>2.9702970297029702E-2</v>
      </c>
      <c r="O15" s="20">
        <f>Data!BM61</f>
        <v>5.106382978723404E-2</v>
      </c>
      <c r="P15" s="20">
        <f>Data!BN61</f>
        <v>2.6315789473684209E-2</v>
      </c>
      <c r="Q15" s="20">
        <f>Data!BO61</f>
        <v>7.407407407407407E-2</v>
      </c>
      <c r="R15" s="20" t="e">
        <f>Data!BP61</f>
        <v>#DIV/0!</v>
      </c>
      <c r="S15" s="20" t="e">
        <f>Data!BQ61</f>
        <v>#DIV/0!</v>
      </c>
      <c r="T15" s="111">
        <f>Data!AX61</f>
        <v>3.7463976945244955E-2</v>
      </c>
      <c r="U15" s="120">
        <f>Data!AY61</f>
        <v>4.4296788482834998E-2</v>
      </c>
      <c r="V15" s="98">
        <f>Data!AZ61</f>
        <v>2.6166097838452786E-2</v>
      </c>
    </row>
    <row r="16" spans="1:27" ht="15.6" x14ac:dyDescent="0.3">
      <c r="A16" s="79" t="s">
        <v>6</v>
      </c>
      <c r="B16" s="80"/>
      <c r="C16" s="80"/>
      <c r="D16" s="80"/>
      <c r="E16" s="80"/>
      <c r="F16" s="80"/>
      <c r="G16" s="80"/>
      <c r="H16" s="80"/>
      <c r="I16" s="80"/>
      <c r="J16" s="80"/>
      <c r="K16" s="92"/>
      <c r="L16" s="80"/>
      <c r="M16" s="80"/>
      <c r="N16" s="80"/>
      <c r="O16" s="80"/>
      <c r="P16" s="80"/>
      <c r="Q16" s="80"/>
      <c r="R16" s="80"/>
      <c r="S16" s="80"/>
      <c r="T16" s="107"/>
      <c r="U16" s="121"/>
      <c r="V16" s="99"/>
    </row>
    <row r="17" spans="1:22" x14ac:dyDescent="0.3">
      <c r="A17" s="61" t="s">
        <v>8</v>
      </c>
      <c r="B17" s="18">
        <f>B10</f>
        <v>46113</v>
      </c>
      <c r="C17" s="21">
        <v>5.3456790123456788</v>
      </c>
      <c r="D17" s="21">
        <v>6.253968253968254</v>
      </c>
      <c r="E17" s="21">
        <v>5.8433734939759034</v>
      </c>
      <c r="F17" s="21">
        <v>6.3277777777777775</v>
      </c>
      <c r="G17" s="21">
        <v>5.7647058823529411</v>
      </c>
      <c r="H17" s="21">
        <v>6.610655737704918</v>
      </c>
      <c r="I17" s="21">
        <v>5.7579908675799087</v>
      </c>
      <c r="J17" s="21">
        <v>5.4108910891089108</v>
      </c>
      <c r="K17" s="93">
        <v>5.518691588785047</v>
      </c>
      <c r="L17" s="21">
        <v>5.6294820717131477</v>
      </c>
      <c r="M17" s="21">
        <v>6.4</v>
      </c>
      <c r="N17" s="21">
        <v>5.7524752475247523</v>
      </c>
      <c r="O17" s="21">
        <v>5.4553191489361703</v>
      </c>
      <c r="P17" s="21">
        <v>5.4624060150375939</v>
      </c>
      <c r="Q17" s="21">
        <v>5.3456790123456788</v>
      </c>
      <c r="R17" s="21"/>
      <c r="S17" s="21"/>
      <c r="T17" s="112">
        <v>5.4351585014409221</v>
      </c>
      <c r="U17" s="122">
        <v>5.7898230088495577</v>
      </c>
      <c r="V17" s="100">
        <v>5.8566552901023892</v>
      </c>
    </row>
    <row r="18" spans="1:22" ht="15.6" x14ac:dyDescent="0.3">
      <c r="A18" s="79" t="s">
        <v>104</v>
      </c>
      <c r="B18" s="80"/>
      <c r="C18" s="80"/>
      <c r="D18" s="80"/>
      <c r="E18" s="80"/>
      <c r="F18" s="80"/>
      <c r="G18" s="80"/>
      <c r="H18" s="80"/>
      <c r="I18" s="80"/>
      <c r="J18" s="80"/>
      <c r="K18" s="92"/>
      <c r="L18" s="80"/>
      <c r="M18" s="80"/>
      <c r="N18" s="80"/>
      <c r="O18" s="80"/>
      <c r="P18" s="80"/>
      <c r="Q18" s="80"/>
      <c r="R18" s="80"/>
      <c r="S18" s="80"/>
      <c r="T18" s="107"/>
      <c r="U18" s="121"/>
      <c r="V18" s="99"/>
    </row>
    <row r="19" spans="1:22" x14ac:dyDescent="0.3">
      <c r="A19" s="61" t="s">
        <v>158</v>
      </c>
      <c r="B19" s="18">
        <f>B12</f>
        <v>46113</v>
      </c>
      <c r="C19" s="19">
        <f>Data!AO67</f>
        <v>0.43209876543209874</v>
      </c>
      <c r="D19" s="19">
        <f>Data!BB67</f>
        <v>0.29365079365079366</v>
      </c>
      <c r="E19" s="19">
        <f>Data!BC67</f>
        <v>0.44979919678714858</v>
      </c>
      <c r="F19" s="19">
        <f>Data!BD67</f>
        <v>0.41666666666666669</v>
      </c>
      <c r="G19" s="19">
        <f>Data!BE67</f>
        <v>0.48868778280542985</v>
      </c>
      <c r="H19" s="19">
        <f>Data!BF67</f>
        <v>0.5</v>
      </c>
      <c r="I19" s="19">
        <f>Data!BG67</f>
        <v>0.54337899543378998</v>
      </c>
      <c r="J19" s="19">
        <f>Data!BH67</f>
        <v>0.49009900990099009</v>
      </c>
      <c r="K19" s="88">
        <f>Data!BI67</f>
        <v>0.53738317757009346</v>
      </c>
      <c r="L19" s="19">
        <f>Data!BJ67</f>
        <v>0.49003984063745021</v>
      </c>
      <c r="M19" s="19">
        <f>Data!BK67</f>
        <v>0.44651162790697674</v>
      </c>
      <c r="N19" s="19">
        <f>Data!BL67</f>
        <v>0.47029702970297027</v>
      </c>
      <c r="O19" s="19">
        <f>Data!BM67</f>
        <v>0.43404255319148938</v>
      </c>
      <c r="P19" s="19">
        <f>Data!BN67</f>
        <v>0.43609022556390975</v>
      </c>
      <c r="Q19" s="19">
        <f>Data!BO67</f>
        <v>0.43209876543209874</v>
      </c>
      <c r="R19" s="19" t="e">
        <f>Data!BP67</f>
        <v>#DIV/0!</v>
      </c>
      <c r="S19" s="19" t="e">
        <f>Data!BQ67</f>
        <v>#DIV/0!</v>
      </c>
      <c r="T19" s="109">
        <f>Data!AX67</f>
        <v>0.43515850144092216</v>
      </c>
      <c r="U19" s="117">
        <f>Data!AY67</f>
        <v>0.46068660022148394</v>
      </c>
      <c r="V19" s="95">
        <f>Data!AZ67</f>
        <v>0.51763367463026166</v>
      </c>
    </row>
    <row r="20" spans="1:22" x14ac:dyDescent="0.3">
      <c r="A20" s="77" t="s">
        <v>7</v>
      </c>
      <c r="B20" s="78"/>
      <c r="C20" s="78"/>
      <c r="D20" s="78"/>
      <c r="E20" s="78"/>
      <c r="F20" s="78"/>
      <c r="G20" s="78"/>
      <c r="H20" s="78"/>
      <c r="I20" s="78"/>
      <c r="J20" s="78"/>
      <c r="K20" s="90"/>
      <c r="L20" s="78"/>
      <c r="M20" s="78"/>
      <c r="N20" s="78"/>
      <c r="O20" s="78"/>
      <c r="P20" s="78"/>
      <c r="Q20" s="78"/>
      <c r="R20" s="78"/>
      <c r="S20" s="78"/>
      <c r="T20" s="106"/>
      <c r="U20" s="119"/>
      <c r="V20" s="97"/>
    </row>
    <row r="21" spans="1:22" x14ac:dyDescent="0.3">
      <c r="A21" s="60" t="s">
        <v>157</v>
      </c>
      <c r="B21" s="18">
        <v>46082</v>
      </c>
      <c r="C21" s="19">
        <f>Data!AN93</f>
        <v>2.247191011235955E-2</v>
      </c>
      <c r="D21" s="42">
        <f>Data!BB93</f>
        <v>1.1904761904761904E-2</v>
      </c>
      <c r="E21" s="42">
        <f>Data!BC93</f>
        <v>3.2128514056224897E-2</v>
      </c>
      <c r="F21" s="42">
        <f>Data!BD93</f>
        <v>2.2222222222222223E-2</v>
      </c>
      <c r="G21" s="42">
        <f>Data!BE93</f>
        <v>4.072398190045249E-2</v>
      </c>
      <c r="H21" s="42">
        <f>Data!BF93</f>
        <v>2.4590163934426229E-2</v>
      </c>
      <c r="I21" s="65">
        <f>Data!BG93</f>
        <v>2.2831050228310501E-2</v>
      </c>
      <c r="J21" s="65">
        <f>Data!BH93</f>
        <v>2.9702970297029702E-2</v>
      </c>
      <c r="K21" s="108">
        <f>Data!BI93</f>
        <v>3.7383177570093455E-2</v>
      </c>
      <c r="L21" s="65">
        <f>Data!BJ93</f>
        <v>3.1872509960159362E-2</v>
      </c>
      <c r="M21" s="65">
        <f>Data!BK93</f>
        <v>1.8604651162790697E-2</v>
      </c>
      <c r="N21" s="65">
        <f>Data!BL93</f>
        <v>4.9504950495049507E-2</v>
      </c>
      <c r="O21" s="65">
        <f>Data!BM93</f>
        <v>2.9787234042553193E-2</v>
      </c>
      <c r="P21" s="65">
        <f>Data!BN93</f>
        <v>4.1353383458646614E-2</v>
      </c>
      <c r="Q21" s="128" t="e">
        <f>Data!BO93</f>
        <v>#DIV/0!</v>
      </c>
      <c r="R21" s="65" t="e">
        <f>Data!BP93</f>
        <v>#DIV/0!</v>
      </c>
      <c r="S21" s="65" t="e">
        <f>Data!BQ93</f>
        <v>#DIV/0!</v>
      </c>
      <c r="T21" s="127">
        <f>Data!AX93</f>
        <v>4.1353383458646614E-2</v>
      </c>
      <c r="U21" s="123">
        <f>Data!AY93</f>
        <v>3.2115171650055369E-2</v>
      </c>
      <c r="V21" s="101">
        <f>Data!AZ93</f>
        <v>2.844141069397042E-2</v>
      </c>
    </row>
    <row r="22" spans="1:22" x14ac:dyDescent="0.3">
      <c r="A22" s="60" t="s">
        <v>156</v>
      </c>
      <c r="B22" s="18">
        <f>B21</f>
        <v>46082</v>
      </c>
      <c r="C22" s="19">
        <f>Data!AN118</f>
        <v>0.16853932584269662</v>
      </c>
      <c r="D22" s="42">
        <f>Data!BB118</f>
        <v>0.1388888888888889</v>
      </c>
      <c r="E22" s="42">
        <f>Data!BC118</f>
        <v>0.12851405622489959</v>
      </c>
      <c r="F22" s="42">
        <f>Data!BD118</f>
        <v>0.1</v>
      </c>
      <c r="G22" s="42">
        <f>Data!BE118</f>
        <v>0.19004524886877827</v>
      </c>
      <c r="H22" s="42">
        <f>Data!BF118</f>
        <v>0.15163934426229508</v>
      </c>
      <c r="I22" s="65">
        <f>Data!BG118</f>
        <v>0.14155251141552511</v>
      </c>
      <c r="J22" s="65">
        <f>Data!BH118</f>
        <v>0.13861386138613863</v>
      </c>
      <c r="K22" s="108">
        <f>Data!BI118</f>
        <v>0.17757009345794392</v>
      </c>
      <c r="L22" s="65">
        <f>Data!BJ118</f>
        <v>0.12749003984063745</v>
      </c>
      <c r="M22" s="65">
        <f>Data!BK118</f>
        <v>0.14418604651162792</v>
      </c>
      <c r="N22" s="65">
        <f>Data!BL118</f>
        <v>0.15346534653465346</v>
      </c>
      <c r="O22" s="65">
        <f>Data!BM118</f>
        <v>0.16170212765957448</v>
      </c>
      <c r="P22" s="65">
        <f>Data!BN118</f>
        <v>0.14661654135338345</v>
      </c>
      <c r="Q22" s="128" t="e">
        <f>Data!BO118</f>
        <v>#DIV/0!</v>
      </c>
      <c r="R22" s="65" t="e">
        <f>Data!BP118</f>
        <v>#DIV/0!</v>
      </c>
      <c r="S22" s="65" t="e">
        <f>Data!BQ118</f>
        <v>#DIV/0!</v>
      </c>
      <c r="T22" s="127">
        <f>Data!AX118</f>
        <v>0.14661654135338345</v>
      </c>
      <c r="U22" s="123">
        <f>Data!AY118</f>
        <v>0.1461794019933555</v>
      </c>
      <c r="V22" s="101">
        <f>Data!AZ118</f>
        <v>0.15244596131968147</v>
      </c>
    </row>
    <row r="23" spans="1:22" x14ac:dyDescent="0.3">
      <c r="A23" s="77" t="s">
        <v>95</v>
      </c>
      <c r="B23" s="78"/>
      <c r="C23" s="78"/>
      <c r="D23" s="78"/>
      <c r="E23" s="78"/>
      <c r="F23" s="78"/>
      <c r="G23" s="78"/>
      <c r="H23" s="78"/>
      <c r="I23" s="78"/>
      <c r="J23" s="78"/>
      <c r="K23" s="90"/>
      <c r="L23" s="78"/>
      <c r="M23" s="78"/>
      <c r="N23" s="78"/>
      <c r="O23" s="78"/>
      <c r="P23" s="78"/>
      <c r="Q23" s="78"/>
      <c r="R23" s="78"/>
      <c r="S23" s="78"/>
      <c r="T23" s="106"/>
      <c r="U23" s="119"/>
      <c r="V23" s="97"/>
    </row>
    <row r="24" spans="1:22" x14ac:dyDescent="0.3">
      <c r="A24" s="60" t="s">
        <v>151</v>
      </c>
      <c r="B24" s="18">
        <f>B17</f>
        <v>46113</v>
      </c>
      <c r="C24" s="19">
        <f>Data!AO28</f>
        <v>0.67901234567901236</v>
      </c>
      <c r="D24" s="20">
        <f>Data!BB28</f>
        <v>0.55952380952380953</v>
      </c>
      <c r="E24" s="20">
        <f>Data!BC28</f>
        <v>0.5662650602409639</v>
      </c>
      <c r="F24" s="20">
        <f>Data!BD28</f>
        <v>0.58333333333333337</v>
      </c>
      <c r="G24" s="20">
        <f>Data!BE28</f>
        <v>0.61538461538461542</v>
      </c>
      <c r="H24" s="20">
        <f>Data!BF28</f>
        <v>0.53278688524590168</v>
      </c>
      <c r="I24" s="20">
        <f>Data!BG28</f>
        <v>0.54337899543378998</v>
      </c>
      <c r="J24" s="20">
        <f>Data!BH28</f>
        <v>0.54455445544554459</v>
      </c>
      <c r="K24" s="91">
        <f>Data!BI28</f>
        <v>0.57009345794392519</v>
      </c>
      <c r="L24" s="20">
        <f>Data!BJ28</f>
        <v>0.57370517928286857</v>
      </c>
      <c r="M24" s="20">
        <f>Data!BK28</f>
        <v>0.60465116279069764</v>
      </c>
      <c r="N24" s="20">
        <f>Data!BL28</f>
        <v>0.59405940594059403</v>
      </c>
      <c r="O24" s="20">
        <f>Data!BM28</f>
        <v>0.6</v>
      </c>
      <c r="P24" s="20">
        <f>Data!BN28</f>
        <v>0.56390977443609025</v>
      </c>
      <c r="Q24" s="20">
        <f>Data!BO28</f>
        <v>0.67901234567901236</v>
      </c>
      <c r="R24" s="20" t="e">
        <f>Data!BP28</f>
        <v>#DIV/0!</v>
      </c>
      <c r="S24" s="20" t="e">
        <f>Data!BQ28</f>
        <v>#DIV/0!</v>
      </c>
      <c r="T24" s="111">
        <f>Data!AX28</f>
        <v>0.59077809798270897</v>
      </c>
      <c r="U24" s="120">
        <f>Data!AY28</f>
        <v>0.59246954595791801</v>
      </c>
      <c r="V24" s="98">
        <f>Data!AZ28</f>
        <v>0.54721274175199086</v>
      </c>
    </row>
    <row r="25" spans="1:22" x14ac:dyDescent="0.3">
      <c r="A25" s="60" t="s">
        <v>152</v>
      </c>
      <c r="B25" s="18">
        <f t="shared" ref="B25:B26" si="0">B24</f>
        <v>46113</v>
      </c>
      <c r="C25" s="19">
        <f>Data!AO32</f>
        <v>8.6419753086419748E-2</v>
      </c>
      <c r="D25" s="20">
        <f>Data!BB32</f>
        <v>9.1269841269841265E-2</v>
      </c>
      <c r="E25" s="20">
        <f>Data!BC32</f>
        <v>7.2289156626506021E-2</v>
      </c>
      <c r="F25" s="20">
        <f>Data!BD32</f>
        <v>0.12222222222222222</v>
      </c>
      <c r="G25" s="20">
        <f>Data!BE32</f>
        <v>5.4298642533936653E-2</v>
      </c>
      <c r="H25" s="20">
        <f>Data!BF32</f>
        <v>6.1475409836065573E-2</v>
      </c>
      <c r="I25" s="20">
        <f>Data!BG32</f>
        <v>7.3059360730593603E-2</v>
      </c>
      <c r="J25" s="20">
        <f>Data!BH32</f>
        <v>5.9405940594059403E-2</v>
      </c>
      <c r="K25" s="91">
        <f>Data!BI32</f>
        <v>9.8130841121495324E-2</v>
      </c>
      <c r="L25" s="20">
        <f>Data!BJ32</f>
        <v>4.7808764940239043E-2</v>
      </c>
      <c r="M25" s="20">
        <f>Data!BK32</f>
        <v>8.8372093023255813E-2</v>
      </c>
      <c r="N25" s="20">
        <f>Data!BL32</f>
        <v>5.9405940594059403E-2</v>
      </c>
      <c r="O25" s="20">
        <f>Data!BM32</f>
        <v>6.3829787234042548E-2</v>
      </c>
      <c r="P25" s="20">
        <f>Data!BN32</f>
        <v>7.1428571428571425E-2</v>
      </c>
      <c r="Q25" s="20">
        <f>Data!BO32</f>
        <v>8.6419753086419748E-2</v>
      </c>
      <c r="R25" s="20" t="e">
        <f>Data!BP32</f>
        <v>#DIV/0!</v>
      </c>
      <c r="S25" s="20" t="e">
        <f>Data!BQ32</f>
        <v>#DIV/0!</v>
      </c>
      <c r="T25" s="111">
        <f>Data!AX32</f>
        <v>7.492795389048991E-2</v>
      </c>
      <c r="U25" s="120">
        <f>Data!AY32</f>
        <v>6.4230343300110737E-2</v>
      </c>
      <c r="V25" s="98">
        <f>Data!AZ32</f>
        <v>7.2810011376564274E-2</v>
      </c>
    </row>
    <row r="26" spans="1:22" x14ac:dyDescent="0.3">
      <c r="A26" s="60" t="s">
        <v>153</v>
      </c>
      <c r="B26" s="18">
        <f t="shared" si="0"/>
        <v>46113</v>
      </c>
      <c r="C26" s="19">
        <f>Data!AO36</f>
        <v>3.7037037037037035E-2</v>
      </c>
      <c r="D26" s="20">
        <f>Data!BB36</f>
        <v>7.1428571428571425E-2</v>
      </c>
      <c r="E26" s="20">
        <f>Data!BC36</f>
        <v>6.8273092369477914E-2</v>
      </c>
      <c r="F26" s="20">
        <f>Data!BD36</f>
        <v>7.7777777777777779E-2</v>
      </c>
      <c r="G26" s="20">
        <f>Data!BE36</f>
        <v>7.2398190045248875E-2</v>
      </c>
      <c r="H26" s="20">
        <f>Data!BF36</f>
        <v>4.9180327868852458E-2</v>
      </c>
      <c r="I26" s="20">
        <f>Data!BG36</f>
        <v>3.6529680365296802E-2</v>
      </c>
      <c r="J26" s="20">
        <f>Data!BH36</f>
        <v>5.4455445544554455E-2</v>
      </c>
      <c r="K26" s="91">
        <f>Data!BI36</f>
        <v>5.6074766355140186E-2</v>
      </c>
      <c r="L26" s="20">
        <f>Data!BJ36</f>
        <v>4.7808764940239043E-2</v>
      </c>
      <c r="M26" s="20">
        <f>Data!BK36</f>
        <v>8.8372093023255813E-2</v>
      </c>
      <c r="N26" s="20">
        <f>Data!BL36</f>
        <v>5.9405940594059403E-2</v>
      </c>
      <c r="O26" s="20">
        <f>Data!BM36</f>
        <v>6.3829787234042548E-2</v>
      </c>
      <c r="P26" s="20">
        <f>Data!BN36</f>
        <v>5.6390977443609019E-2</v>
      </c>
      <c r="Q26" s="20">
        <f>Data!BO36</f>
        <v>3.7037037037037035E-2</v>
      </c>
      <c r="R26" s="20" t="e">
        <f>Data!BP36</f>
        <v>#DIV/0!</v>
      </c>
      <c r="S26" s="20" t="e">
        <f>Data!BQ36</f>
        <v>#DIV/0!</v>
      </c>
      <c r="T26" s="111">
        <f>Data!AX36</f>
        <v>5.1873198847262249E-2</v>
      </c>
      <c r="U26" s="120">
        <f>Data!AY36</f>
        <v>6.4230343300110737E-2</v>
      </c>
      <c r="V26" s="98">
        <f>Data!AZ36</f>
        <v>4.8919226393629126E-2</v>
      </c>
    </row>
    <row r="27" spans="1:22" x14ac:dyDescent="0.3">
      <c r="A27" s="60" t="s">
        <v>154</v>
      </c>
      <c r="B27" s="18">
        <f>B26</f>
        <v>46113</v>
      </c>
      <c r="C27" s="19">
        <f>Data!AO40</f>
        <v>2.4691358024691357E-2</v>
      </c>
      <c r="D27" s="20">
        <f>Data!BB40</f>
        <v>1.5873015873015872E-2</v>
      </c>
      <c r="E27" s="20">
        <f>Data!BC40</f>
        <v>1.2048192771084338E-2</v>
      </c>
      <c r="F27" s="20">
        <f>Data!BD40</f>
        <v>5.5555555555555558E-3</v>
      </c>
      <c r="G27" s="20">
        <f>Data!BE40</f>
        <v>9.0497737556561094E-3</v>
      </c>
      <c r="H27" s="20">
        <f>Data!BF40</f>
        <v>4.0983606557377051E-3</v>
      </c>
      <c r="I27" s="20">
        <f>Data!BG40</f>
        <v>2.7397260273972601E-2</v>
      </c>
      <c r="J27" s="20">
        <f>Data!BH40</f>
        <v>1.4851485148514851E-2</v>
      </c>
      <c r="K27" s="91">
        <f>Data!BI40</f>
        <v>1.4018691588785047E-2</v>
      </c>
      <c r="L27" s="20">
        <f>Data!BJ40</f>
        <v>7.9681274900398405E-3</v>
      </c>
      <c r="M27" s="20">
        <f>Data!BK40</f>
        <v>9.3023255813953487E-3</v>
      </c>
      <c r="N27" s="20">
        <f>Data!BL40</f>
        <v>1.9801980198019802E-2</v>
      </c>
      <c r="O27" s="20">
        <f>Data!BM40</f>
        <v>8.5106382978723406E-3</v>
      </c>
      <c r="P27" s="20">
        <f>Data!BN40</f>
        <v>1.1278195488721804E-2</v>
      </c>
      <c r="Q27" s="20">
        <f>Data!BO40</f>
        <v>2.4691358024691357E-2</v>
      </c>
      <c r="R27" s="20" t="e">
        <f>Data!BP40</f>
        <v>#DIV/0!</v>
      </c>
      <c r="S27" s="20" t="e">
        <f>Data!BQ40</f>
        <v>#DIV/0!</v>
      </c>
      <c r="T27" s="111">
        <f>Data!AX40</f>
        <v>1.4409221902017291E-2</v>
      </c>
      <c r="U27" s="120">
        <f>Data!AY40</f>
        <v>1.1074197120708749E-2</v>
      </c>
      <c r="V27" s="98">
        <f>Data!AZ40</f>
        <v>1.4789533560864619E-2</v>
      </c>
    </row>
    <row r="28" spans="1:22" ht="15" thickBot="1" x14ac:dyDescent="0.35">
      <c r="A28" s="64" t="s">
        <v>155</v>
      </c>
      <c r="B28" s="52">
        <f>B27</f>
        <v>46113</v>
      </c>
      <c r="C28" s="53">
        <f>Data!AO44</f>
        <v>0.85185185185185186</v>
      </c>
      <c r="D28" s="54">
        <f>Data!BB44</f>
        <v>0.67460317460317465</v>
      </c>
      <c r="E28" s="54">
        <f>Data!BC44</f>
        <v>0.71485943775100402</v>
      </c>
      <c r="F28" s="54">
        <f>Data!BD44</f>
        <v>0.7</v>
      </c>
      <c r="G28" s="54">
        <f>Data!BE44</f>
        <v>0.74208144796380093</v>
      </c>
      <c r="H28" s="54">
        <f>Data!BF44</f>
        <v>0.63934426229508201</v>
      </c>
      <c r="I28" s="54">
        <f>Data!BG44</f>
        <v>0.69406392694063923</v>
      </c>
      <c r="J28" s="54">
        <f>Data!BH44</f>
        <v>0.68811881188118806</v>
      </c>
      <c r="K28" s="94">
        <f>Data!BI44</f>
        <v>0.70560747663551404</v>
      </c>
      <c r="L28" s="54">
        <f>Data!BJ44</f>
        <v>0.68924302788844627</v>
      </c>
      <c r="M28" s="54">
        <f>Data!BK44</f>
        <v>0.71162790697674416</v>
      </c>
      <c r="N28" s="54">
        <f>Data!BL44</f>
        <v>0.73762376237623761</v>
      </c>
      <c r="O28" s="54">
        <f>Data!BM44</f>
        <v>0.74468085106382975</v>
      </c>
      <c r="P28" s="54">
        <f>Data!BN44</f>
        <v>0.71052631578947367</v>
      </c>
      <c r="Q28" s="54">
        <f>Data!BO44</f>
        <v>0.85185185185185186</v>
      </c>
      <c r="R28" s="54" t="e">
        <f>Data!BP44</f>
        <v>#DIV/0!</v>
      </c>
      <c r="S28" s="54" t="e">
        <f>Data!BQ44</f>
        <v>#DIV/0!</v>
      </c>
      <c r="T28" s="113">
        <f>Data!AX44</f>
        <v>0.74351585014409227</v>
      </c>
      <c r="U28" s="124">
        <f>Data!AY44</f>
        <v>0.71982281284606864</v>
      </c>
      <c r="V28" s="102">
        <f>Data!AZ44</f>
        <v>0.68031854379977252</v>
      </c>
    </row>
    <row r="29" spans="1:22" x14ac:dyDescent="0.3">
      <c r="A29" s="29" t="s">
        <v>173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</row>
    <row r="30" spans="1:22" x14ac:dyDescent="0.3">
      <c r="A30" s="2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</row>
    <row r="31" spans="1:2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</row>
    <row r="32" spans="1:22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</row>
  </sheetData>
  <mergeCells count="1">
    <mergeCell ref="A1:V2"/>
  </mergeCells>
  <phoneticPr fontId="25" type="noConversion"/>
  <pageMargins left="0.7" right="0.7" top="0.75" bottom="0.75" header="0.3" footer="0.3"/>
  <pageSetup scale="72" fitToHeight="0" orientation="landscape" r:id="rId1"/>
  <ignoredErrors>
    <ignoredError sqref="B24" formula="1"/>
    <ignoredError sqref="I21:M22 O21:O22 Q21:Q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4.4" x14ac:dyDescent="0.3"/>
  <cols>
    <col min="1" max="1" width="31.109375" customWidth="1"/>
    <col min="2" max="3" width="9.109375" style="2" customWidth="1"/>
    <col min="4" max="7" width="8.88671875" style="2" customWidth="1"/>
    <col min="8" max="8" width="9.6640625" style="2" customWidth="1"/>
    <col min="9" max="9" width="9.109375" style="2"/>
    <col min="10" max="10" width="9.109375" style="2" customWidth="1"/>
    <col min="11" max="14" width="8.88671875" style="2" customWidth="1"/>
    <col min="15" max="15" width="9.6640625" style="2" customWidth="1"/>
    <col min="16" max="17" width="9.109375" style="2" customWidth="1"/>
    <col min="18" max="19" width="8.88671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8671875" style="2" customWidth="1"/>
    <col min="35" max="35" width="12.33203125" style="2" customWidth="1"/>
    <col min="36" max="36" width="8.88671875" style="2" customWidth="1"/>
    <col min="37" max="39" width="9.109375" style="2" customWidth="1"/>
    <col min="40" max="40" width="8.88671875" style="2" customWidth="1"/>
    <col min="41" max="47" width="9.109375" style="2"/>
    <col min="48" max="48" width="12.6640625" style="2" hidden="1" customWidth="1"/>
    <col min="49" max="49" width="14.33203125" style="2" hidden="1" customWidth="1"/>
    <col min="50" max="51" width="13.88671875" style="2" hidden="1" customWidth="1"/>
    <col min="52" max="52" width="15.109375" style="2" hidden="1" customWidth="1"/>
    <col min="53" max="62" width="15.109375" style="2" customWidth="1"/>
    <col min="63" max="63" width="13.6640625" style="2" bestFit="1" customWidth="1"/>
  </cols>
  <sheetData>
    <row r="2" spans="1:53" x14ac:dyDescent="0.3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126</v>
      </c>
      <c r="AH2" s="4" t="s">
        <v>105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106</v>
      </c>
      <c r="AO2" s="8" t="s">
        <v>107</v>
      </c>
      <c r="AP2" s="8" t="s">
        <v>108</v>
      </c>
      <c r="AQ2" s="8" t="s">
        <v>109</v>
      </c>
      <c r="AR2" s="8" t="s">
        <v>127</v>
      </c>
      <c r="AS2" s="8" t="s">
        <v>128</v>
      </c>
      <c r="AT2" s="8" t="s">
        <v>129</v>
      </c>
      <c r="AU2" s="8" t="s">
        <v>130</v>
      </c>
      <c r="BA2" s="9" t="s">
        <v>86</v>
      </c>
    </row>
    <row r="3" spans="1:53" x14ac:dyDescent="0.3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3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3">
      <c r="A5" s="6" t="s">
        <v>116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3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3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3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3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57"/>
      <c r="AS10" s="57"/>
      <c r="AT10" s="57"/>
      <c r="AU10" s="57"/>
    </row>
    <row r="11" spans="1:53" hidden="1" x14ac:dyDescent="0.3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3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3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3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3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3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3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3"/>
    <row r="19" spans="1:63" hidden="1" x14ac:dyDescent="0.3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126</v>
      </c>
      <c r="AH19" s="4" t="s">
        <v>105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106</v>
      </c>
      <c r="AO19" s="8" t="s">
        <v>107</v>
      </c>
      <c r="AP19" s="8" t="s">
        <v>108</v>
      </c>
      <c r="AQ19" s="8" t="s">
        <v>109</v>
      </c>
      <c r="AR19" s="8" t="s">
        <v>127</v>
      </c>
      <c r="AS19" s="8" t="s">
        <v>128</v>
      </c>
      <c r="AT19" s="8" t="s">
        <v>129</v>
      </c>
      <c r="AU19" s="8" t="s">
        <v>130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110</v>
      </c>
      <c r="BB19" s="10" t="s">
        <v>111</v>
      </c>
      <c r="BC19" s="10" t="s">
        <v>112</v>
      </c>
      <c r="BD19" s="10" t="s">
        <v>113</v>
      </c>
      <c r="BE19" s="10" t="s">
        <v>114</v>
      </c>
      <c r="BF19" s="10" t="s">
        <v>131</v>
      </c>
      <c r="BG19" s="10" t="s">
        <v>132</v>
      </c>
      <c r="BH19" s="10" t="s">
        <v>133</v>
      </c>
      <c r="BI19" s="10" t="s">
        <v>134</v>
      </c>
      <c r="BJ19" s="10" t="s">
        <v>135</v>
      </c>
      <c r="BK19" s="9" t="s">
        <v>86</v>
      </c>
    </row>
    <row r="20" spans="1:63" hidden="1" x14ac:dyDescent="0.3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3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40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3">
      <c r="A22" s="6" t="s">
        <v>116</v>
      </c>
      <c r="B22" s="1"/>
      <c r="C22" s="1"/>
      <c r="D22" s="1"/>
      <c r="E22" s="1"/>
      <c r="F22" s="1"/>
      <c r="G22" s="1"/>
      <c r="H22" s="1"/>
      <c r="I22" s="40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3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3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3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3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3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3"/>
    <row r="29" spans="1:63" hidden="1" x14ac:dyDescent="0.3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126</v>
      </c>
      <c r="AH29" s="4" t="s">
        <v>105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106</v>
      </c>
      <c r="AO29" s="8" t="s">
        <v>107</v>
      </c>
      <c r="AP29" s="8" t="s">
        <v>108</v>
      </c>
      <c r="AQ29" s="8" t="s">
        <v>109</v>
      </c>
      <c r="AR29" s="8" t="s">
        <v>127</v>
      </c>
      <c r="AS29" s="8" t="s">
        <v>128</v>
      </c>
      <c r="AT29" s="8" t="s">
        <v>129</v>
      </c>
      <c r="AU29" s="8" t="s">
        <v>130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110</v>
      </c>
      <c r="BB29" s="10" t="s">
        <v>111</v>
      </c>
      <c r="BC29" s="10" t="s">
        <v>112</v>
      </c>
      <c r="BD29" s="10" t="s">
        <v>113</v>
      </c>
      <c r="BE29" s="10" t="s">
        <v>114</v>
      </c>
      <c r="BF29" s="10" t="s">
        <v>131</v>
      </c>
      <c r="BG29" s="10" t="s">
        <v>132</v>
      </c>
      <c r="BH29" s="10" t="s">
        <v>133</v>
      </c>
      <c r="BI29" s="10" t="s">
        <v>134</v>
      </c>
      <c r="BJ29" s="10" t="s">
        <v>135</v>
      </c>
      <c r="BK29" s="9" t="s">
        <v>86</v>
      </c>
    </row>
    <row r="30" spans="1:63" hidden="1" x14ac:dyDescent="0.3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3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3">
      <c r="A32" s="6" t="s">
        <v>116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3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3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3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3">
      <c r="A36" s="14" t="s">
        <v>31</v>
      </c>
    </row>
    <row r="37" spans="1:63" hidden="1" x14ac:dyDescent="0.3">
      <c r="A37" s="14" t="s">
        <v>32</v>
      </c>
    </row>
    <row r="38" spans="1:63" hidden="1" x14ac:dyDescent="0.3">
      <c r="A38" s="14" t="s">
        <v>33</v>
      </c>
    </row>
    <row r="39" spans="1:63" hidden="1" x14ac:dyDescent="0.3"/>
    <row r="40" spans="1:63" hidden="1" x14ac:dyDescent="0.3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126</v>
      </c>
      <c r="AH40" s="4" t="s">
        <v>105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106</v>
      </c>
      <c r="AO40" s="8" t="s">
        <v>107</v>
      </c>
      <c r="AP40" s="8" t="s">
        <v>108</v>
      </c>
      <c r="AQ40" s="8" t="s">
        <v>109</v>
      </c>
      <c r="AR40" s="8" t="s">
        <v>127</v>
      </c>
      <c r="AS40" s="8" t="s">
        <v>128</v>
      </c>
      <c r="AT40" s="8" t="s">
        <v>129</v>
      </c>
      <c r="AU40" s="8" t="s">
        <v>130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110</v>
      </c>
      <c r="BB40" s="10" t="s">
        <v>111</v>
      </c>
      <c r="BC40" s="10" t="s">
        <v>112</v>
      </c>
      <c r="BD40" s="10" t="s">
        <v>113</v>
      </c>
      <c r="BE40" s="10" t="s">
        <v>114</v>
      </c>
      <c r="BF40" s="10" t="s">
        <v>131</v>
      </c>
      <c r="BG40" s="10" t="s">
        <v>132</v>
      </c>
      <c r="BH40" s="10" t="s">
        <v>133</v>
      </c>
      <c r="BI40" s="10" t="s">
        <v>134</v>
      </c>
      <c r="BJ40" s="10" t="s">
        <v>135</v>
      </c>
      <c r="BK40" s="9" t="s">
        <v>86</v>
      </c>
    </row>
    <row r="41" spans="1:63" hidden="1" x14ac:dyDescent="0.3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3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3">
      <c r="A43" s="6" t="s">
        <v>116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3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3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3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3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3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3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3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3">
      <c r="B51" s="17"/>
      <c r="I51" s="17"/>
      <c r="P51" s="17"/>
    </row>
    <row r="52" spans="1:63" hidden="1" x14ac:dyDescent="0.3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126</v>
      </c>
      <c r="AH52" s="4" t="s">
        <v>105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106</v>
      </c>
      <c r="AO52" s="8" t="s">
        <v>107</v>
      </c>
      <c r="AP52" s="8" t="s">
        <v>108</v>
      </c>
      <c r="AQ52" s="8" t="s">
        <v>109</v>
      </c>
      <c r="AR52" s="8" t="s">
        <v>127</v>
      </c>
      <c r="AS52" s="8" t="s">
        <v>128</v>
      </c>
      <c r="AT52" s="8" t="s">
        <v>129</v>
      </c>
      <c r="AU52" s="8" t="s">
        <v>130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110</v>
      </c>
      <c r="BB52" s="10" t="s">
        <v>111</v>
      </c>
      <c r="BC52" s="10" t="s">
        <v>112</v>
      </c>
      <c r="BD52" s="10" t="s">
        <v>113</v>
      </c>
      <c r="BE52" s="10" t="s">
        <v>114</v>
      </c>
      <c r="BF52" s="10" t="s">
        <v>131</v>
      </c>
      <c r="BG52" s="10" t="s">
        <v>132</v>
      </c>
      <c r="BH52" s="10" t="s">
        <v>133</v>
      </c>
      <c r="BI52" s="10" t="s">
        <v>134</v>
      </c>
      <c r="BJ52" s="10" t="s">
        <v>135</v>
      </c>
      <c r="BK52" s="9" t="s">
        <v>86</v>
      </c>
    </row>
    <row r="53" spans="1:63" hidden="1" x14ac:dyDescent="0.3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3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3">
      <c r="A55" s="6" t="s">
        <v>116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3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3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3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3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3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3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3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3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126</v>
      </c>
      <c r="AH65" s="4" t="s">
        <v>105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106</v>
      </c>
      <c r="AO65" s="8" t="s">
        <v>107</v>
      </c>
      <c r="AP65" s="8" t="s">
        <v>108</v>
      </c>
      <c r="AQ65" s="8" t="s">
        <v>109</v>
      </c>
      <c r="AR65" s="8" t="s">
        <v>127</v>
      </c>
      <c r="AS65" s="8" t="s">
        <v>128</v>
      </c>
      <c r="AT65" s="8" t="s">
        <v>129</v>
      </c>
      <c r="AU65" s="8" t="s">
        <v>130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110</v>
      </c>
      <c r="BB65" s="10" t="s">
        <v>111</v>
      </c>
      <c r="BC65" s="10" t="s">
        <v>112</v>
      </c>
      <c r="BD65" s="10" t="s">
        <v>113</v>
      </c>
      <c r="BE65" s="10" t="s">
        <v>114</v>
      </c>
      <c r="BF65" s="10" t="s">
        <v>131</v>
      </c>
      <c r="BG65" s="10" t="s">
        <v>132</v>
      </c>
      <c r="BH65" s="10" t="s">
        <v>133</v>
      </c>
      <c r="BI65" s="10" t="s">
        <v>134</v>
      </c>
      <c r="BJ65" s="10" t="s">
        <v>135</v>
      </c>
      <c r="BK65" s="9" t="s">
        <v>86</v>
      </c>
    </row>
    <row r="66" spans="1:63" x14ac:dyDescent="0.3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8">
        <v>0</v>
      </c>
      <c r="G66" s="1">
        <v>0</v>
      </c>
      <c r="H66" s="1">
        <v>0</v>
      </c>
      <c r="I66" s="38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58">
        <f>U66/U3</f>
        <v>6.6666666666666666E-2</v>
      </c>
      <c r="BG66" s="58" t="e">
        <f>AS66/AS3</f>
        <v>#DIV/0!</v>
      </c>
      <c r="BH66" s="58" t="e">
        <f>AT66/AT3</f>
        <v>#DIV/0!</v>
      </c>
      <c r="BI66" s="58" t="e">
        <f>AU66/AU3</f>
        <v>#DIV/0!</v>
      </c>
      <c r="BJ66" s="58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3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8">
        <v>0</v>
      </c>
      <c r="G67" s="1">
        <v>0</v>
      </c>
      <c r="H67" s="1">
        <v>0</v>
      </c>
      <c r="I67" s="38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58">
        <f t="shared" ref="BF67:BF71" si="168">U67/U4</f>
        <v>0</v>
      </c>
      <c r="BG67" s="58" t="e">
        <f t="shared" ref="BG67:BI67" si="169">AS67/AS4</f>
        <v>#DIV/0!</v>
      </c>
      <c r="BH67" s="58" t="e">
        <f t="shared" si="169"/>
        <v>#DIV/0!</v>
      </c>
      <c r="BI67" s="58" t="e">
        <f t="shared" si="169"/>
        <v>#DIV/0!</v>
      </c>
      <c r="BJ67" s="58">
        <f t="shared" si="160"/>
        <v>0</v>
      </c>
      <c r="BK67" s="11">
        <f t="shared" si="161"/>
        <v>0</v>
      </c>
    </row>
    <row r="68" spans="1:63" x14ac:dyDescent="0.3">
      <c r="A68" s="6" t="s">
        <v>116</v>
      </c>
      <c r="B68" s="1"/>
      <c r="C68" s="1"/>
      <c r="D68" s="1"/>
      <c r="E68" s="1"/>
      <c r="F68" s="38"/>
      <c r="G68" s="1"/>
      <c r="H68" s="1"/>
      <c r="I68" s="38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58">
        <f t="shared" si="168"/>
        <v>0.33333333333333331</v>
      </c>
      <c r="BG68" s="58" t="e">
        <f t="shared" ref="BG68:BI68" si="170">AS68/AS5</f>
        <v>#DIV/0!</v>
      </c>
      <c r="BH68" s="58" t="e">
        <f t="shared" si="170"/>
        <v>#DIV/0!</v>
      </c>
      <c r="BI68" s="58" t="e">
        <f t="shared" si="170"/>
        <v>#DIV/0!</v>
      </c>
      <c r="BJ68" s="58">
        <f t="shared" si="160"/>
        <v>0.33333333333333331</v>
      </c>
      <c r="BK68" s="11">
        <f t="shared" si="161"/>
        <v>0.33333333333333331</v>
      </c>
    </row>
    <row r="69" spans="1:63" x14ac:dyDescent="0.3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8">
        <v>0</v>
      </c>
      <c r="G69" s="1">
        <v>0</v>
      </c>
      <c r="H69" s="1">
        <v>0</v>
      </c>
      <c r="I69" s="38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58">
        <f t="shared" si="168"/>
        <v>0</v>
      </c>
      <c r="BG69" s="58" t="e">
        <f t="shared" ref="BG69:BI69" si="173">AS69/AS6</f>
        <v>#DIV/0!</v>
      </c>
      <c r="BH69" s="58" t="e">
        <f t="shared" si="173"/>
        <v>#DIV/0!</v>
      </c>
      <c r="BI69" s="58" t="e">
        <f t="shared" si="173"/>
        <v>#DIV/0!</v>
      </c>
      <c r="BJ69" s="58">
        <f t="shared" si="160"/>
        <v>0</v>
      </c>
      <c r="BK69" s="11">
        <f t="shared" si="161"/>
        <v>0</v>
      </c>
    </row>
    <row r="70" spans="1:63" x14ac:dyDescent="0.3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8">
        <v>2</v>
      </c>
      <c r="G70" s="1">
        <v>1</v>
      </c>
      <c r="H70" s="1">
        <v>1</v>
      </c>
      <c r="I70" s="38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58">
        <f t="shared" si="168"/>
        <v>7.1428571428571425E-2</v>
      </c>
      <c r="BG70" s="58" t="e">
        <f t="shared" ref="BG70:BI70" si="174">AS70/AS7</f>
        <v>#DIV/0!</v>
      </c>
      <c r="BH70" s="58" t="e">
        <f t="shared" si="174"/>
        <v>#DIV/0!</v>
      </c>
      <c r="BI70" s="58" t="e">
        <f t="shared" si="174"/>
        <v>#DIV/0!</v>
      </c>
      <c r="BJ70" s="58">
        <f t="shared" si="160"/>
        <v>7.1428571428571425E-2</v>
      </c>
      <c r="BK70" s="11">
        <f t="shared" si="161"/>
        <v>7.1428571428571425E-2</v>
      </c>
    </row>
    <row r="71" spans="1:63" x14ac:dyDescent="0.3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58">
        <f t="shared" si="168"/>
        <v>5.3333333333333337E-2</v>
      </c>
      <c r="BG71" s="58" t="e">
        <f t="shared" ref="BG71:BI71" si="180">AS71/AS8</f>
        <v>#DIV/0!</v>
      </c>
      <c r="BH71" s="58" t="e">
        <f t="shared" si="180"/>
        <v>#DIV/0!</v>
      </c>
      <c r="BI71" s="58" t="e">
        <f t="shared" si="180"/>
        <v>#DIV/0!</v>
      </c>
      <c r="BJ71" s="58">
        <f t="shared" si="160"/>
        <v>5.3333333333333337E-2</v>
      </c>
      <c r="BK71" s="11">
        <f t="shared" si="161"/>
        <v>5.3333333333333337E-2</v>
      </c>
    </row>
    <row r="73" spans="1:63" x14ac:dyDescent="0.3">
      <c r="A73" s="3" t="s">
        <v>98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126</v>
      </c>
      <c r="AH73" s="4" t="s">
        <v>105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106</v>
      </c>
      <c r="AO73" s="8" t="s">
        <v>107</v>
      </c>
      <c r="AP73" s="8" t="s">
        <v>108</v>
      </c>
      <c r="AQ73" s="8" t="s">
        <v>109</v>
      </c>
      <c r="AR73" s="8" t="s">
        <v>127</v>
      </c>
      <c r="AS73" s="8" t="s">
        <v>128</v>
      </c>
      <c r="AT73" s="8" t="s">
        <v>129</v>
      </c>
      <c r="AU73" s="8" t="s">
        <v>130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110</v>
      </c>
      <c r="BB73" s="10" t="s">
        <v>111</v>
      </c>
      <c r="BC73" s="10" t="s">
        <v>112</v>
      </c>
      <c r="BD73" s="10" t="s">
        <v>113</v>
      </c>
      <c r="BE73" s="10" t="s">
        <v>114</v>
      </c>
      <c r="BF73" s="10" t="s">
        <v>131</v>
      </c>
      <c r="BG73" s="10" t="s">
        <v>132</v>
      </c>
      <c r="BH73" s="10" t="s">
        <v>133</v>
      </c>
      <c r="BI73" s="10" t="s">
        <v>134</v>
      </c>
      <c r="BJ73" s="10" t="s">
        <v>135</v>
      </c>
      <c r="BK73" s="9" t="s">
        <v>86</v>
      </c>
    </row>
    <row r="74" spans="1:63" x14ac:dyDescent="0.3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8">
        <v>3</v>
      </c>
      <c r="G74" s="1">
        <v>1</v>
      </c>
      <c r="H74" s="1">
        <v>4</v>
      </c>
      <c r="I74" s="38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58">
        <f>U74/U3</f>
        <v>0.23333333333333334</v>
      </c>
      <c r="BG74" s="58" t="e">
        <f>AS74/AS3</f>
        <v>#DIV/0!</v>
      </c>
      <c r="BH74" s="58" t="e">
        <f>AT74/AT3</f>
        <v>#DIV/0!</v>
      </c>
      <c r="BI74" s="58" t="e">
        <f>AU74/AU3</f>
        <v>#DIV/0!</v>
      </c>
      <c r="BJ74" s="58">
        <f>U74/U3</f>
        <v>0.23333333333333334</v>
      </c>
      <c r="BK74" s="11">
        <f t="shared" ref="BK74:BK79" si="188">U74/U3</f>
        <v>0.23333333333333334</v>
      </c>
    </row>
    <row r="75" spans="1:63" x14ac:dyDescent="0.3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8">
        <v>3</v>
      </c>
      <c r="G75" s="1">
        <v>2</v>
      </c>
      <c r="H75" s="1">
        <v>4</v>
      </c>
      <c r="I75" s="38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58">
        <f t="shared" ref="BF75:BF79" si="195">U75/U4</f>
        <v>0.05</v>
      </c>
      <c r="BG75" s="58" t="e">
        <f t="shared" ref="BG75:BI75" si="196">AS75/AS4</f>
        <v>#DIV/0!</v>
      </c>
      <c r="BH75" s="58" t="e">
        <f t="shared" si="196"/>
        <v>#DIV/0!</v>
      </c>
      <c r="BI75" s="58" t="e">
        <f t="shared" si="196"/>
        <v>#DIV/0!</v>
      </c>
      <c r="BJ75" s="58">
        <f t="shared" ref="BJ75:BJ78" si="197">U75/U4</f>
        <v>0.05</v>
      </c>
      <c r="BK75" s="11">
        <f t="shared" si="188"/>
        <v>0.05</v>
      </c>
    </row>
    <row r="76" spans="1:63" x14ac:dyDescent="0.3">
      <c r="A76" s="6" t="s">
        <v>116</v>
      </c>
      <c r="B76" s="1"/>
      <c r="C76" s="1"/>
      <c r="D76" s="1"/>
      <c r="E76" s="1"/>
      <c r="F76" s="38"/>
      <c r="G76" s="1"/>
      <c r="H76" s="1"/>
      <c r="I76" s="38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58">
        <f t="shared" si="195"/>
        <v>0.33333333333333331</v>
      </c>
      <c r="BG76" s="58" t="e">
        <f t="shared" ref="BG76:BI76" si="198">AS76/AS5</f>
        <v>#DIV/0!</v>
      </c>
      <c r="BH76" s="58" t="e">
        <f t="shared" si="198"/>
        <v>#DIV/0!</v>
      </c>
      <c r="BI76" s="58" t="e">
        <f t="shared" si="198"/>
        <v>#DIV/0!</v>
      </c>
      <c r="BJ76" s="58">
        <f t="shared" si="197"/>
        <v>0.33333333333333331</v>
      </c>
      <c r="BK76" s="11">
        <f t="shared" si="188"/>
        <v>0.33333333333333331</v>
      </c>
    </row>
    <row r="77" spans="1:63" x14ac:dyDescent="0.3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8">
        <v>1</v>
      </c>
      <c r="G77" s="1">
        <v>2</v>
      </c>
      <c r="H77" s="1">
        <v>0</v>
      </c>
      <c r="I77" s="38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58">
        <f t="shared" si="195"/>
        <v>0.25</v>
      </c>
      <c r="BG77" s="58" t="e">
        <f t="shared" ref="BG77:BI77" si="201">AS77/AS6</f>
        <v>#DIV/0!</v>
      </c>
      <c r="BH77" s="58" t="e">
        <f t="shared" si="201"/>
        <v>#DIV/0!</v>
      </c>
      <c r="BI77" s="58" t="e">
        <f t="shared" si="201"/>
        <v>#DIV/0!</v>
      </c>
      <c r="BJ77" s="58">
        <f t="shared" si="197"/>
        <v>0.25</v>
      </c>
      <c r="BK77" s="11">
        <f t="shared" si="188"/>
        <v>0.25</v>
      </c>
    </row>
    <row r="78" spans="1:63" x14ac:dyDescent="0.3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8">
        <v>4</v>
      </c>
      <c r="G78" s="1">
        <v>2</v>
      </c>
      <c r="H78" s="1">
        <v>2</v>
      </c>
      <c r="I78" s="38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58">
        <f t="shared" si="195"/>
        <v>0.2857142857142857</v>
      </c>
      <c r="BG78" s="58" t="e">
        <f t="shared" ref="BG78:BI78" si="202">AS78/AS7</f>
        <v>#DIV/0!</v>
      </c>
      <c r="BH78" s="58" t="e">
        <f t="shared" si="202"/>
        <v>#DIV/0!</v>
      </c>
      <c r="BI78" s="58" t="e">
        <f t="shared" si="202"/>
        <v>#DIV/0!</v>
      </c>
      <c r="BJ78" s="58">
        <f t="shared" si="197"/>
        <v>0.2857142857142857</v>
      </c>
      <c r="BK78" s="11">
        <f t="shared" si="188"/>
        <v>0.2857142857142857</v>
      </c>
    </row>
    <row r="79" spans="1:63" x14ac:dyDescent="0.3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58">
        <f t="shared" si="195"/>
        <v>0.2</v>
      </c>
      <c r="BG79" s="58" t="e">
        <f t="shared" ref="BG79:BI79" si="206">AS79/AS8</f>
        <v>#DIV/0!</v>
      </c>
      <c r="BH79" s="58" t="e">
        <f t="shared" si="206"/>
        <v>#DIV/0!</v>
      </c>
      <c r="BI79" s="58" t="e">
        <f t="shared" si="206"/>
        <v>#DIV/0!</v>
      </c>
      <c r="BJ79" s="58">
        <f>U79/U8</f>
        <v>0.2</v>
      </c>
      <c r="BK79" s="11">
        <f t="shared" si="188"/>
        <v>0.2</v>
      </c>
    </row>
    <row r="80" spans="1:63" x14ac:dyDescent="0.3">
      <c r="AY80" s="30"/>
      <c r="BF80" s="59" t="s">
        <v>136</v>
      </c>
    </row>
    <row r="81" spans="1:63" x14ac:dyDescent="0.3">
      <c r="A81" s="23" t="s">
        <v>66</v>
      </c>
    </row>
    <row r="82" spans="1:63" x14ac:dyDescent="0.3">
      <c r="A82" s="23" t="s">
        <v>67</v>
      </c>
    </row>
    <row r="83" spans="1:63" x14ac:dyDescent="0.3">
      <c r="A83" s="23" t="s">
        <v>68</v>
      </c>
    </row>
    <row r="85" spans="1:63" x14ac:dyDescent="0.3">
      <c r="A85" s="3" t="s">
        <v>69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126</v>
      </c>
      <c r="AH85" s="4" t="s">
        <v>105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106</v>
      </c>
      <c r="AO85" s="8" t="s">
        <v>107</v>
      </c>
      <c r="AP85" s="8" t="s">
        <v>108</v>
      </c>
      <c r="AQ85" s="8" t="s">
        <v>109</v>
      </c>
      <c r="AR85" s="8" t="s">
        <v>127</v>
      </c>
      <c r="AS85" s="8" t="s">
        <v>128</v>
      </c>
      <c r="AT85" s="8" t="s">
        <v>129</v>
      </c>
      <c r="AU85" s="8" t="s">
        <v>130</v>
      </c>
      <c r="AV85" s="10" t="s">
        <v>23</v>
      </c>
      <c r="AW85" s="10" t="s">
        <v>75</v>
      </c>
      <c r="AX85" s="10" t="s">
        <v>76</v>
      </c>
      <c r="AY85" s="10" t="s">
        <v>77</v>
      </c>
      <c r="AZ85" s="10" t="s">
        <v>78</v>
      </c>
      <c r="BA85" s="10" t="s">
        <v>110</v>
      </c>
      <c r="BB85" s="10" t="s">
        <v>111</v>
      </c>
      <c r="BC85" s="10" t="s">
        <v>112</v>
      </c>
      <c r="BD85" s="10" t="s">
        <v>113</v>
      </c>
      <c r="BE85" s="10" t="s">
        <v>114</v>
      </c>
      <c r="BF85" s="10" t="s">
        <v>131</v>
      </c>
      <c r="BG85" s="10" t="s">
        <v>132</v>
      </c>
      <c r="BH85" s="10" t="s">
        <v>133</v>
      </c>
      <c r="BI85" s="10" t="s">
        <v>134</v>
      </c>
      <c r="BJ85" s="10" t="s">
        <v>135</v>
      </c>
      <c r="BK85" s="9" t="s">
        <v>86</v>
      </c>
    </row>
    <row r="86" spans="1:63" x14ac:dyDescent="0.3">
      <c r="A86" s="6" t="s">
        <v>72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3">
      <c r="A87" s="6" t="s">
        <v>70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3">
      <c r="A88" s="6" t="s">
        <v>71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3">
      <c r="A89" s="6" t="s">
        <v>73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3">
      <c r="A90" s="6" t="s">
        <v>74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3">
        <f t="shared" si="220"/>
        <v>1</v>
      </c>
      <c r="AX90" s="33">
        <f t="shared" si="221"/>
        <v>1</v>
      </c>
      <c r="AY90" s="33">
        <f t="shared" si="222"/>
        <v>1</v>
      </c>
      <c r="AZ90" s="33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3">
      <c r="A93" s="3" t="s">
        <v>79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126</v>
      </c>
      <c r="AH93" s="4" t="s">
        <v>105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106</v>
      </c>
      <c r="AO93" s="8" t="s">
        <v>107</v>
      </c>
      <c r="AP93" s="8" t="s">
        <v>108</v>
      </c>
      <c r="AQ93" s="8" t="s">
        <v>109</v>
      </c>
      <c r="AR93" s="8" t="s">
        <v>127</v>
      </c>
      <c r="AS93" s="8" t="s">
        <v>128</v>
      </c>
      <c r="AT93" s="8" t="s">
        <v>129</v>
      </c>
      <c r="AU93" s="8" t="s">
        <v>130</v>
      </c>
      <c r="AV93" s="10" t="s">
        <v>23</v>
      </c>
      <c r="AW93" s="10" t="s">
        <v>75</v>
      </c>
      <c r="AX93" s="10" t="s">
        <v>76</v>
      </c>
      <c r="AY93" s="10" t="s">
        <v>77</v>
      </c>
      <c r="AZ93" s="10" t="s">
        <v>78</v>
      </c>
      <c r="BA93" s="10" t="s">
        <v>110</v>
      </c>
      <c r="BB93" s="10" t="s">
        <v>111</v>
      </c>
      <c r="BC93" s="10" t="s">
        <v>112</v>
      </c>
      <c r="BD93" s="10" t="s">
        <v>113</v>
      </c>
      <c r="BE93" s="10" t="s">
        <v>114</v>
      </c>
      <c r="BF93" s="10" t="s">
        <v>131</v>
      </c>
      <c r="BG93" s="10" t="s">
        <v>132</v>
      </c>
      <c r="BH93" s="10" t="s">
        <v>133</v>
      </c>
      <c r="BI93" s="10" t="s">
        <v>134</v>
      </c>
      <c r="BJ93" s="10" t="s">
        <v>135</v>
      </c>
      <c r="BK93" s="9" t="s">
        <v>86</v>
      </c>
    </row>
    <row r="94" spans="1:63" hidden="1" x14ac:dyDescent="0.3">
      <c r="A94" s="6" t="s">
        <v>80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3">
      <c r="A95" s="6" t="s">
        <v>81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3">
      <c r="A96" s="6" t="s">
        <v>82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3">
      <c r="A97" s="6" t="s">
        <v>83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3">
      <c r="A98" s="6" t="s">
        <v>87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3">
      <c r="A99" s="6" t="s">
        <v>84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3">
      <c r="A100" s="6" t="s">
        <v>99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3">
      <c r="A101" s="6" t="s">
        <v>85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3">
      <c r="A102" s="6" t="s">
        <v>100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3">
      <c r="A103" s="6" t="s">
        <v>74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3">
        <f t="shared" si="255"/>
        <v>1</v>
      </c>
      <c r="AX103" s="33">
        <f t="shared" si="256"/>
        <v>1</v>
      </c>
      <c r="AY103" s="33">
        <f t="shared" si="257"/>
        <v>1</v>
      </c>
      <c r="AZ103" s="33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3"/>
    <row r="105" spans="1:63" x14ac:dyDescent="0.3">
      <c r="A105" s="3" t="s">
        <v>88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126</v>
      </c>
      <c r="AH105" s="4" t="s">
        <v>105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106</v>
      </c>
      <c r="AO105" s="8" t="s">
        <v>107</v>
      </c>
      <c r="AP105" s="8" t="s">
        <v>108</v>
      </c>
      <c r="AQ105" s="8" t="s">
        <v>109</v>
      </c>
      <c r="AR105" s="8" t="s">
        <v>127</v>
      </c>
      <c r="AS105" s="8" t="s">
        <v>128</v>
      </c>
      <c r="AT105" s="8" t="s">
        <v>129</v>
      </c>
      <c r="AU105" s="8" t="s">
        <v>130</v>
      </c>
      <c r="AV105" s="10" t="s">
        <v>23</v>
      </c>
      <c r="AW105" s="10" t="s">
        <v>75</v>
      </c>
      <c r="AX105" s="10" t="s">
        <v>76</v>
      </c>
      <c r="AY105" s="10" t="s">
        <v>77</v>
      </c>
      <c r="AZ105" s="10" t="s">
        <v>78</v>
      </c>
      <c r="BA105" s="10" t="s">
        <v>110</v>
      </c>
      <c r="BB105" s="10" t="s">
        <v>111</v>
      </c>
      <c r="BC105" s="10" t="s">
        <v>112</v>
      </c>
      <c r="BD105" s="10" t="s">
        <v>113</v>
      </c>
      <c r="BE105" s="10" t="s">
        <v>114</v>
      </c>
      <c r="BF105" s="10" t="s">
        <v>131</v>
      </c>
      <c r="BG105" s="10" t="s">
        <v>132</v>
      </c>
      <c r="BH105" s="10" t="s">
        <v>133</v>
      </c>
      <c r="BI105" s="10" t="s">
        <v>134</v>
      </c>
      <c r="BJ105" s="10" t="s">
        <v>135</v>
      </c>
      <c r="BK105" s="9" t="s">
        <v>86</v>
      </c>
    </row>
    <row r="106" spans="1:63" x14ac:dyDescent="0.3">
      <c r="A106" s="6" t="s">
        <v>89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3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3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3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3">
      <c r="A110" s="24" t="s">
        <v>97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3">
      <c r="A111" s="6" t="s">
        <v>90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3">
      <c r="A112" s="6" t="s">
        <v>91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3">
      <c r="A113" s="6" t="s">
        <v>92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3">
      <c r="A114" s="6" t="s">
        <v>93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3">
      <c r="A115" s="6" t="s">
        <v>94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ht="15" x14ac:dyDescent="0.25">
      <c r="A116" s="6" t="s">
        <v>74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12"/>
      <c r="AW116" s="32"/>
      <c r="AX116" s="32"/>
      <c r="AY116" s="32"/>
      <c r="AZ116" s="33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ht="15" x14ac:dyDescent="0.25">
      <c r="A119" s="3" t="s">
        <v>103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126</v>
      </c>
      <c r="AH119" s="4" t="s">
        <v>105</v>
      </c>
      <c r="AI119" s="5" t="s">
        <v>4</v>
      </c>
      <c r="AJ119" s="34" t="s">
        <v>0</v>
      </c>
      <c r="AK119" s="34" t="s">
        <v>1</v>
      </c>
      <c r="AL119" s="34" t="s">
        <v>2</v>
      </c>
      <c r="AM119" s="34" t="s">
        <v>3</v>
      </c>
      <c r="AN119" s="8" t="s">
        <v>106</v>
      </c>
      <c r="AO119" s="8" t="s">
        <v>107</v>
      </c>
      <c r="AP119" s="8" t="s">
        <v>108</v>
      </c>
      <c r="AQ119" s="8" t="s">
        <v>109</v>
      </c>
      <c r="AR119" s="8" t="s">
        <v>127</v>
      </c>
      <c r="AS119" s="8" t="s">
        <v>128</v>
      </c>
      <c r="AT119" s="8" t="s">
        <v>129</v>
      </c>
      <c r="AU119" s="8" t="s">
        <v>130</v>
      </c>
      <c r="AV119" s="35" t="s">
        <v>23</v>
      </c>
      <c r="AW119" s="35" t="s">
        <v>75</v>
      </c>
      <c r="AX119" s="35" t="s">
        <v>76</v>
      </c>
      <c r="AY119" s="35" t="s">
        <v>77</v>
      </c>
      <c r="AZ119" s="35" t="s">
        <v>78</v>
      </c>
      <c r="BA119" s="10" t="s">
        <v>110</v>
      </c>
      <c r="BB119" s="10" t="s">
        <v>111</v>
      </c>
      <c r="BC119" s="10" t="s">
        <v>112</v>
      </c>
      <c r="BD119" s="10" t="s">
        <v>113</v>
      </c>
      <c r="BE119" s="10" t="s">
        <v>114</v>
      </c>
      <c r="BF119" s="10" t="s">
        <v>131</v>
      </c>
      <c r="BG119" s="10" t="s">
        <v>132</v>
      </c>
      <c r="BH119" s="10" t="s">
        <v>133</v>
      </c>
      <c r="BI119" s="10" t="s">
        <v>134</v>
      </c>
      <c r="BJ119" s="10" t="s">
        <v>135</v>
      </c>
      <c r="BK119" s="36" t="s">
        <v>86</v>
      </c>
    </row>
    <row r="120" spans="1:63" ht="15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ht="15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ht="15" x14ac:dyDescent="0.25">
      <c r="A122" s="6" t="s">
        <v>116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ht="15" x14ac:dyDescent="0.25">
      <c r="A123" s="6" t="s">
        <v>101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ht="15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ht="15" x14ac:dyDescent="0.25">
      <c r="A125" s="6" t="s">
        <v>102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ht="15" x14ac:dyDescent="0.25">
      <c r="BK126" s="37"/>
    </row>
    <row r="127" spans="1:63" ht="15" x14ac:dyDescent="0.25">
      <c r="A127" s="41" t="s">
        <v>115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8"/>
  <sheetViews>
    <sheetView zoomScaleNormal="100" workbookViewId="0">
      <pane xSplit="1" topLeftCell="Z1" activePane="topRight" state="frozen"/>
      <selection pane="topRight" activeCell="AN136" sqref="AN136"/>
    </sheetView>
  </sheetViews>
  <sheetFormatPr defaultRowHeight="14.4" x14ac:dyDescent="0.3"/>
  <cols>
    <col min="1" max="1" width="23.5546875" bestFit="1" customWidth="1"/>
    <col min="17" max="41" width="9.109375" customWidth="1"/>
    <col min="42" max="49" width="9.109375" hidden="1" customWidth="1"/>
  </cols>
  <sheetData>
    <row r="1" spans="1:76" x14ac:dyDescent="0.3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>
        <v>46023</v>
      </c>
      <c r="AM1" s="4">
        <v>46054</v>
      </c>
      <c r="AN1" s="4">
        <v>46082</v>
      </c>
      <c r="AO1" s="4">
        <v>46113</v>
      </c>
      <c r="AP1" s="4">
        <v>46143</v>
      </c>
      <c r="AQ1" s="4">
        <v>46174</v>
      </c>
      <c r="AR1" s="4">
        <v>46204</v>
      </c>
      <c r="AS1" s="4">
        <v>46235</v>
      </c>
      <c r="AT1" s="4">
        <v>46266</v>
      </c>
      <c r="AU1" s="4">
        <v>46296</v>
      </c>
      <c r="AV1" s="4">
        <v>46327</v>
      </c>
      <c r="AW1" s="4">
        <v>46357</v>
      </c>
      <c r="AX1" s="4" t="s">
        <v>168</v>
      </c>
      <c r="AY1" s="4" t="s">
        <v>163</v>
      </c>
      <c r="AZ1" s="4" t="s">
        <v>126</v>
      </c>
      <c r="BA1" s="4" t="s">
        <v>105</v>
      </c>
      <c r="BB1" s="8" t="s">
        <v>106</v>
      </c>
      <c r="BC1" s="8" t="s">
        <v>107</v>
      </c>
      <c r="BD1" s="8" t="s">
        <v>108</v>
      </c>
      <c r="BE1" s="8" t="s">
        <v>109</v>
      </c>
      <c r="BF1" s="8" t="s">
        <v>127</v>
      </c>
      <c r="BG1" s="8" t="s">
        <v>128</v>
      </c>
      <c r="BH1" s="8" t="s">
        <v>129</v>
      </c>
      <c r="BI1" s="8" t="s">
        <v>130</v>
      </c>
      <c r="BJ1" s="8" t="s">
        <v>164</v>
      </c>
      <c r="BK1" s="8" t="s">
        <v>165</v>
      </c>
      <c r="BL1" s="8" t="s">
        <v>166</v>
      </c>
      <c r="BM1" s="8" t="s">
        <v>167</v>
      </c>
      <c r="BN1" s="8" t="s">
        <v>169</v>
      </c>
      <c r="BO1" s="8" t="s">
        <v>170</v>
      </c>
      <c r="BP1" s="8" t="s">
        <v>171</v>
      </c>
      <c r="BQ1" s="8" t="s">
        <v>172</v>
      </c>
      <c r="BR1" s="2"/>
      <c r="BS1" s="2"/>
      <c r="BT1" s="2"/>
      <c r="BU1" s="2"/>
      <c r="BV1" s="2"/>
      <c r="BW1" s="2"/>
      <c r="BX1" s="2"/>
    </row>
    <row r="2" spans="1:76" x14ac:dyDescent="0.3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87</v>
      </c>
      <c r="AA2" s="1">
        <f t="shared" si="1"/>
        <v>76</v>
      </c>
      <c r="AB2" s="1">
        <f t="shared" si="1"/>
        <v>88</v>
      </c>
      <c r="AC2" s="1">
        <f t="shared" si="1"/>
        <v>57</v>
      </c>
      <c r="AD2" s="1">
        <f t="shared" si="1"/>
        <v>92</v>
      </c>
      <c r="AE2" s="1">
        <f t="shared" si="1"/>
        <v>66</v>
      </c>
      <c r="AF2" s="1">
        <f t="shared" si="1"/>
        <v>74</v>
      </c>
      <c r="AG2" s="1">
        <f t="shared" si="1"/>
        <v>61</v>
      </c>
      <c r="AH2" s="1">
        <f t="shared" si="1"/>
        <v>67</v>
      </c>
      <c r="AI2" s="1">
        <f t="shared" si="1"/>
        <v>72</v>
      </c>
      <c r="AJ2" s="1">
        <f t="shared" si="1"/>
        <v>77</v>
      </c>
      <c r="AK2" s="1">
        <f t="shared" si="1"/>
        <v>86</v>
      </c>
      <c r="AL2" s="1">
        <f t="shared" ref="AL2:AW2" si="2">SUM(AL3:AL7)</f>
        <v>87</v>
      </c>
      <c r="AM2" s="1">
        <f t="shared" si="2"/>
        <v>90</v>
      </c>
      <c r="AN2" s="1">
        <f t="shared" si="2"/>
        <v>89</v>
      </c>
      <c r="AO2" s="1">
        <f t="shared" si="2"/>
        <v>81</v>
      </c>
      <c r="AP2" s="1">
        <f t="shared" si="2"/>
        <v>0</v>
      </c>
      <c r="AQ2" s="1">
        <f t="shared" si="2"/>
        <v>0</v>
      </c>
      <c r="AR2" s="1">
        <f t="shared" si="2"/>
        <v>0</v>
      </c>
      <c r="AS2" s="1">
        <f t="shared" si="2"/>
        <v>0</v>
      </c>
      <c r="AT2" s="1">
        <f t="shared" si="2"/>
        <v>0</v>
      </c>
      <c r="AU2" s="1">
        <f t="shared" si="2"/>
        <v>0</v>
      </c>
      <c r="AV2" s="1">
        <f t="shared" si="2"/>
        <v>0</v>
      </c>
      <c r="AW2" s="1">
        <f t="shared" si="2"/>
        <v>0</v>
      </c>
      <c r="AX2" s="1">
        <f>SUM(AL2:AW2)</f>
        <v>347</v>
      </c>
      <c r="AY2" s="1">
        <f>SUM(Z2:AK2)</f>
        <v>903</v>
      </c>
      <c r="AZ2" s="1">
        <f t="shared" ref="AZ2:AZ7" si="3">SUM(N2:Y2)</f>
        <v>879</v>
      </c>
      <c r="BA2" s="1">
        <f>SUM(BA3:BA7)</f>
        <v>902</v>
      </c>
      <c r="BB2" s="1">
        <f>SUM(B2:D2)</f>
        <v>252</v>
      </c>
      <c r="BC2" s="1">
        <f>SUM(E2:G2)</f>
        <v>249</v>
      </c>
      <c r="BD2" s="1">
        <f>SUM(H2:J2)</f>
        <v>180</v>
      </c>
      <c r="BE2" s="1">
        <f t="shared" ref="BE2:BE7" si="4">SUM(K2:M2)</f>
        <v>221</v>
      </c>
      <c r="BF2" s="1">
        <f t="shared" ref="BF2:BF7" si="5">SUM(N2:P2)</f>
        <v>244</v>
      </c>
      <c r="BG2" s="1">
        <f t="shared" ref="BG2:BG7" si="6">SUM(Q2:S2)</f>
        <v>219</v>
      </c>
      <c r="BH2" s="1">
        <f t="shared" ref="BH2:BH7" si="7">SUM(T2:V2)</f>
        <v>202</v>
      </c>
      <c r="BI2" s="1">
        <f t="shared" ref="BI2:BI7" si="8">SUM(W2:Y2)</f>
        <v>214</v>
      </c>
      <c r="BJ2" s="67">
        <f t="shared" ref="BJ2:BJ7" si="9">SUM(Z2:AB2)</f>
        <v>251</v>
      </c>
      <c r="BK2" s="67">
        <f t="shared" ref="BK2:BK7" si="10">SUM(AC2:AE2)</f>
        <v>215</v>
      </c>
      <c r="BL2" s="67">
        <f t="shared" ref="BL2:BL7" si="11">SUM(AF2:AH2)</f>
        <v>202</v>
      </c>
      <c r="BM2" s="67">
        <f t="shared" ref="BM2:BM7" si="12">SUM(AI2:AK2)</f>
        <v>235</v>
      </c>
      <c r="BN2" s="67">
        <f t="shared" ref="BN2:BN7" si="13">SUM(AL2:AN2)</f>
        <v>266</v>
      </c>
      <c r="BO2" s="67">
        <f t="shared" ref="BO2:BO7" si="14">SUM(AO2:AQ2)</f>
        <v>81</v>
      </c>
      <c r="BP2" s="67">
        <f t="shared" ref="BP2:BP7" si="15">SUM(AR2:AT2)</f>
        <v>0</v>
      </c>
      <c r="BQ2" s="67">
        <f t="shared" ref="BQ2:BQ7" si="16">SUM(AU2:AW2)</f>
        <v>0</v>
      </c>
      <c r="BR2" s="2"/>
      <c r="BS2" s="2"/>
      <c r="BT2" s="2"/>
      <c r="BU2" s="2"/>
      <c r="BV2" s="2"/>
      <c r="BW2" s="2"/>
      <c r="BX2" s="2"/>
    </row>
    <row r="3" spans="1:76" x14ac:dyDescent="0.3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>
        <v>32</v>
      </c>
      <c r="AJ3" s="1">
        <v>38</v>
      </c>
      <c r="AK3" s="1">
        <v>40</v>
      </c>
      <c r="AL3" s="1">
        <v>44</v>
      </c>
      <c r="AM3" s="1">
        <v>48</v>
      </c>
      <c r="AN3" s="1">
        <v>43</v>
      </c>
      <c r="AO3" s="1">
        <v>38</v>
      </c>
      <c r="AP3" s="1"/>
      <c r="AQ3" s="1"/>
      <c r="AR3" s="1"/>
      <c r="AS3" s="1"/>
      <c r="AT3" s="1"/>
      <c r="AU3" s="1"/>
      <c r="AV3" s="1"/>
      <c r="AW3" s="1"/>
      <c r="AX3" s="1">
        <f t="shared" ref="AX3:AX10" si="17">SUM(AL3:AW3)</f>
        <v>173</v>
      </c>
      <c r="AY3" s="1">
        <f t="shared" ref="AY3:AY7" si="18">SUM(Z3:AK3)</f>
        <v>448</v>
      </c>
      <c r="AZ3" s="1">
        <f t="shared" si="3"/>
        <v>449</v>
      </c>
      <c r="BA3" s="1">
        <f>SUM(B3:M3)</f>
        <v>420</v>
      </c>
      <c r="BB3" s="1">
        <f>SUM(B3:D3)</f>
        <v>105</v>
      </c>
      <c r="BC3" s="1">
        <f>SUM(E3:G3)</f>
        <v>117</v>
      </c>
      <c r="BD3" s="1">
        <f>SUM(H3:J3)</f>
        <v>93</v>
      </c>
      <c r="BE3" s="1">
        <f t="shared" si="4"/>
        <v>105</v>
      </c>
      <c r="BF3" s="1">
        <f t="shared" si="5"/>
        <v>119</v>
      </c>
      <c r="BG3" s="1">
        <f t="shared" si="6"/>
        <v>106</v>
      </c>
      <c r="BH3" s="1">
        <f t="shared" si="7"/>
        <v>107</v>
      </c>
      <c r="BI3" s="1">
        <f t="shared" si="8"/>
        <v>117</v>
      </c>
      <c r="BJ3" s="67">
        <f t="shared" si="9"/>
        <v>117</v>
      </c>
      <c r="BK3" s="67">
        <f t="shared" si="10"/>
        <v>121</v>
      </c>
      <c r="BL3" s="67">
        <f t="shared" si="11"/>
        <v>100</v>
      </c>
      <c r="BM3" s="67">
        <f t="shared" si="12"/>
        <v>110</v>
      </c>
      <c r="BN3" s="67">
        <f t="shared" si="13"/>
        <v>135</v>
      </c>
      <c r="BO3" s="67">
        <f t="shared" si="14"/>
        <v>38</v>
      </c>
      <c r="BP3" s="67">
        <f t="shared" si="15"/>
        <v>0</v>
      </c>
      <c r="BQ3" s="67">
        <f t="shared" si="16"/>
        <v>0</v>
      </c>
      <c r="BR3" s="2"/>
      <c r="BS3" s="2"/>
      <c r="BT3" s="2"/>
      <c r="BU3" s="2"/>
      <c r="BV3" s="2"/>
      <c r="BW3" s="2"/>
      <c r="BX3" s="2"/>
    </row>
    <row r="4" spans="1:76" x14ac:dyDescent="0.3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14</v>
      </c>
      <c r="AE4" s="1">
        <v>10</v>
      </c>
      <c r="AF4" s="1">
        <v>17</v>
      </c>
      <c r="AG4" s="1">
        <v>14</v>
      </c>
      <c r="AH4" s="1">
        <v>11</v>
      </c>
      <c r="AI4" s="1">
        <v>20</v>
      </c>
      <c r="AJ4" s="1">
        <v>18</v>
      </c>
      <c r="AK4" s="1">
        <v>13</v>
      </c>
      <c r="AL4" s="1">
        <v>21</v>
      </c>
      <c r="AM4" s="1">
        <v>17</v>
      </c>
      <c r="AN4" s="1">
        <v>17</v>
      </c>
      <c r="AO4" s="1">
        <v>17</v>
      </c>
      <c r="AP4" s="1"/>
      <c r="AQ4" s="1"/>
      <c r="AR4" s="1"/>
      <c r="AS4" s="1"/>
      <c r="AT4" s="1"/>
      <c r="AU4" s="1"/>
      <c r="AV4" s="1"/>
      <c r="AW4" s="1"/>
      <c r="AX4" s="1">
        <f t="shared" si="17"/>
        <v>72</v>
      </c>
      <c r="AY4" s="1">
        <f t="shared" si="18"/>
        <v>174</v>
      </c>
      <c r="AZ4" s="1">
        <f t="shared" si="3"/>
        <v>169</v>
      </c>
      <c r="BA4" s="1">
        <f t="shared" ref="BA4:BA7" si="19">SUM(B4:M4)</f>
        <v>180</v>
      </c>
      <c r="BB4" s="1">
        <f>SUM(B4:D4)</f>
        <v>51</v>
      </c>
      <c r="BC4" s="1">
        <f>SUM(E4:G4)</f>
        <v>59</v>
      </c>
      <c r="BD4" s="1">
        <f>SUM(H4:J4)</f>
        <v>34</v>
      </c>
      <c r="BE4" s="1">
        <f t="shared" si="4"/>
        <v>36</v>
      </c>
      <c r="BF4" s="1">
        <f t="shared" si="5"/>
        <v>51</v>
      </c>
      <c r="BG4" s="1">
        <f t="shared" si="6"/>
        <v>40</v>
      </c>
      <c r="BH4" s="1">
        <f t="shared" si="7"/>
        <v>35</v>
      </c>
      <c r="BI4" s="1">
        <f t="shared" si="8"/>
        <v>43</v>
      </c>
      <c r="BJ4" s="67">
        <f t="shared" si="9"/>
        <v>48</v>
      </c>
      <c r="BK4" s="67">
        <f t="shared" si="10"/>
        <v>33</v>
      </c>
      <c r="BL4" s="67">
        <f t="shared" si="11"/>
        <v>42</v>
      </c>
      <c r="BM4" s="67">
        <f t="shared" si="12"/>
        <v>51</v>
      </c>
      <c r="BN4" s="67">
        <f t="shared" si="13"/>
        <v>55</v>
      </c>
      <c r="BO4" s="67">
        <f t="shared" si="14"/>
        <v>17</v>
      </c>
      <c r="BP4" s="67">
        <f t="shared" si="15"/>
        <v>0</v>
      </c>
      <c r="BQ4" s="67">
        <f t="shared" si="16"/>
        <v>0</v>
      </c>
      <c r="BR4" s="2"/>
      <c r="BS4" s="2"/>
      <c r="BT4" s="2"/>
      <c r="BU4" s="2"/>
      <c r="BV4" s="2"/>
      <c r="BW4" s="2"/>
      <c r="BX4" s="2"/>
    </row>
    <row r="5" spans="1:76" x14ac:dyDescent="0.3">
      <c r="A5" s="6" t="s">
        <v>116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7</v>
      </c>
      <c r="AA5" s="1">
        <v>4</v>
      </c>
      <c r="AB5" s="1">
        <v>2</v>
      </c>
      <c r="AC5" s="1">
        <v>2</v>
      </c>
      <c r="AD5" s="1">
        <v>2</v>
      </c>
      <c r="AE5" s="1">
        <v>2</v>
      </c>
      <c r="AF5" s="1">
        <v>3</v>
      </c>
      <c r="AG5" s="1">
        <v>4</v>
      </c>
      <c r="AH5" s="1">
        <v>5</v>
      </c>
      <c r="AI5" s="1">
        <v>3</v>
      </c>
      <c r="AJ5" s="1">
        <v>6</v>
      </c>
      <c r="AK5" s="1">
        <v>3</v>
      </c>
      <c r="AL5" s="1">
        <v>1</v>
      </c>
      <c r="AM5" s="1">
        <v>3</v>
      </c>
      <c r="AN5" s="1">
        <v>4</v>
      </c>
      <c r="AO5" s="1">
        <v>3</v>
      </c>
      <c r="AP5" s="1"/>
      <c r="AQ5" s="1"/>
      <c r="AR5" s="1"/>
      <c r="AS5" s="1"/>
      <c r="AT5" s="1"/>
      <c r="AU5" s="1"/>
      <c r="AV5" s="1"/>
      <c r="AW5" s="1"/>
      <c r="AX5" s="1">
        <f t="shared" si="17"/>
        <v>11</v>
      </c>
      <c r="AY5" s="1">
        <f t="shared" si="18"/>
        <v>43</v>
      </c>
      <c r="AZ5" s="1">
        <f t="shared" si="3"/>
        <v>37</v>
      </c>
      <c r="BA5" s="1">
        <f t="shared" si="19"/>
        <v>15</v>
      </c>
      <c r="BB5" s="1"/>
      <c r="BC5" s="1"/>
      <c r="BD5" s="1"/>
      <c r="BE5" s="1">
        <f t="shared" si="4"/>
        <v>15</v>
      </c>
      <c r="BF5" s="1">
        <f t="shared" si="5"/>
        <v>8</v>
      </c>
      <c r="BG5" s="1">
        <f t="shared" si="6"/>
        <v>15</v>
      </c>
      <c r="BH5" s="1">
        <f t="shared" si="7"/>
        <v>7</v>
      </c>
      <c r="BI5" s="1">
        <f t="shared" si="8"/>
        <v>7</v>
      </c>
      <c r="BJ5" s="67">
        <f t="shared" si="9"/>
        <v>13</v>
      </c>
      <c r="BK5" s="67">
        <f t="shared" si="10"/>
        <v>6</v>
      </c>
      <c r="BL5" s="67">
        <f t="shared" si="11"/>
        <v>12</v>
      </c>
      <c r="BM5" s="67">
        <f t="shared" si="12"/>
        <v>12</v>
      </c>
      <c r="BN5" s="67">
        <f t="shared" si="13"/>
        <v>8</v>
      </c>
      <c r="BO5" s="67">
        <f t="shared" si="14"/>
        <v>3</v>
      </c>
      <c r="BP5" s="67">
        <f t="shared" si="15"/>
        <v>0</v>
      </c>
      <c r="BQ5" s="67">
        <f t="shared" si="16"/>
        <v>0</v>
      </c>
      <c r="BR5" s="2"/>
      <c r="BS5" s="2"/>
      <c r="BT5" s="2"/>
      <c r="BU5" s="2"/>
      <c r="BV5" s="2"/>
      <c r="BW5" s="2"/>
      <c r="BX5" s="2"/>
    </row>
    <row r="6" spans="1:76" x14ac:dyDescent="0.3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3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3</v>
      </c>
      <c r="AI6" s="1">
        <v>4</v>
      </c>
      <c r="AJ6" s="1">
        <v>2</v>
      </c>
      <c r="AK6" s="1">
        <v>6</v>
      </c>
      <c r="AL6" s="1">
        <v>6</v>
      </c>
      <c r="AM6" s="1">
        <v>6</v>
      </c>
      <c r="AN6" s="1">
        <v>6</v>
      </c>
      <c r="AO6" s="1">
        <v>4</v>
      </c>
      <c r="AP6" s="1"/>
      <c r="AQ6" s="1"/>
      <c r="AR6" s="1"/>
      <c r="AS6" s="1"/>
      <c r="AT6" s="1"/>
      <c r="AU6" s="1"/>
      <c r="AV6" s="1"/>
      <c r="AW6" s="1"/>
      <c r="AX6" s="1">
        <f t="shared" si="17"/>
        <v>22</v>
      </c>
      <c r="AY6" s="1">
        <f t="shared" si="18"/>
        <v>56</v>
      </c>
      <c r="AZ6" s="1">
        <f t="shared" si="3"/>
        <v>66</v>
      </c>
      <c r="BA6" s="1">
        <f t="shared" si="19"/>
        <v>76</v>
      </c>
      <c r="BB6" s="1">
        <f>SUM(B6:D6)</f>
        <v>20</v>
      </c>
      <c r="BC6" s="1">
        <f>SUM(E6:G6)</f>
        <v>20</v>
      </c>
      <c r="BD6" s="1">
        <f>SUM(H6:J6)</f>
        <v>16</v>
      </c>
      <c r="BE6" s="1">
        <f t="shared" si="4"/>
        <v>20</v>
      </c>
      <c r="BF6" s="1">
        <f t="shared" si="5"/>
        <v>18</v>
      </c>
      <c r="BG6" s="1">
        <f t="shared" si="6"/>
        <v>18</v>
      </c>
      <c r="BH6" s="1">
        <f t="shared" si="7"/>
        <v>15</v>
      </c>
      <c r="BI6" s="1">
        <f t="shared" si="8"/>
        <v>15</v>
      </c>
      <c r="BJ6" s="67">
        <f t="shared" si="9"/>
        <v>16</v>
      </c>
      <c r="BK6" s="67">
        <f t="shared" si="10"/>
        <v>15</v>
      </c>
      <c r="BL6" s="67">
        <f t="shared" si="11"/>
        <v>13</v>
      </c>
      <c r="BM6" s="67">
        <f t="shared" si="12"/>
        <v>12</v>
      </c>
      <c r="BN6" s="67">
        <f t="shared" si="13"/>
        <v>18</v>
      </c>
      <c r="BO6" s="67">
        <f t="shared" si="14"/>
        <v>4</v>
      </c>
      <c r="BP6" s="67">
        <f t="shared" si="15"/>
        <v>0</v>
      </c>
      <c r="BQ6" s="67">
        <f t="shared" si="16"/>
        <v>0</v>
      </c>
      <c r="BR6" s="2"/>
      <c r="BS6" s="2"/>
      <c r="BT6" s="2"/>
      <c r="BU6" s="2"/>
      <c r="BV6" s="2"/>
      <c r="BW6" s="2"/>
      <c r="BX6" s="2"/>
    </row>
    <row r="7" spans="1:76" x14ac:dyDescent="0.3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22</v>
      </c>
      <c r="AA7" s="1">
        <v>19</v>
      </c>
      <c r="AB7" s="1">
        <v>16</v>
      </c>
      <c r="AC7" s="1">
        <v>9</v>
      </c>
      <c r="AD7" s="1">
        <v>16</v>
      </c>
      <c r="AE7" s="1">
        <v>15</v>
      </c>
      <c r="AF7" s="1">
        <v>11</v>
      </c>
      <c r="AG7" s="1">
        <v>8</v>
      </c>
      <c r="AH7" s="1">
        <v>16</v>
      </c>
      <c r="AI7" s="1">
        <v>13</v>
      </c>
      <c r="AJ7" s="1">
        <v>13</v>
      </c>
      <c r="AK7" s="1">
        <v>24</v>
      </c>
      <c r="AL7" s="1">
        <v>15</v>
      </c>
      <c r="AM7" s="1">
        <v>16</v>
      </c>
      <c r="AN7" s="1">
        <v>19</v>
      </c>
      <c r="AO7" s="1">
        <v>19</v>
      </c>
      <c r="AP7" s="1"/>
      <c r="AQ7" s="1"/>
      <c r="AR7" s="1"/>
      <c r="AS7" s="1"/>
      <c r="AT7" s="1"/>
      <c r="AU7" s="1"/>
      <c r="AV7" s="1"/>
      <c r="AW7" s="1"/>
      <c r="AX7" s="1">
        <f t="shared" si="17"/>
        <v>69</v>
      </c>
      <c r="AY7" s="1">
        <f t="shared" si="18"/>
        <v>182</v>
      </c>
      <c r="AZ7" s="1">
        <f t="shared" si="3"/>
        <v>158</v>
      </c>
      <c r="BA7" s="1">
        <f t="shared" si="19"/>
        <v>211</v>
      </c>
      <c r="BB7" s="1">
        <f>SUM(B7:D7)</f>
        <v>76</v>
      </c>
      <c r="BC7" s="1">
        <f>SUM(E7:G7)</f>
        <v>53</v>
      </c>
      <c r="BD7" s="1">
        <f>SUM(H7:J7)</f>
        <v>37</v>
      </c>
      <c r="BE7" s="1">
        <f t="shared" si="4"/>
        <v>45</v>
      </c>
      <c r="BF7" s="1">
        <f t="shared" si="5"/>
        <v>48</v>
      </c>
      <c r="BG7" s="1">
        <f t="shared" si="6"/>
        <v>40</v>
      </c>
      <c r="BH7" s="1">
        <f t="shared" si="7"/>
        <v>38</v>
      </c>
      <c r="BI7" s="1">
        <f t="shared" si="8"/>
        <v>32</v>
      </c>
      <c r="BJ7" s="67">
        <f t="shared" si="9"/>
        <v>57</v>
      </c>
      <c r="BK7" s="67">
        <f t="shared" si="10"/>
        <v>40</v>
      </c>
      <c r="BL7" s="67">
        <f t="shared" si="11"/>
        <v>35</v>
      </c>
      <c r="BM7" s="67">
        <f t="shared" si="12"/>
        <v>50</v>
      </c>
      <c r="BN7" s="67">
        <f t="shared" si="13"/>
        <v>50</v>
      </c>
      <c r="BO7" s="67">
        <f t="shared" si="14"/>
        <v>19</v>
      </c>
      <c r="BP7" s="67">
        <f t="shared" si="15"/>
        <v>0</v>
      </c>
      <c r="BQ7" s="67">
        <f t="shared" si="16"/>
        <v>0</v>
      </c>
      <c r="BR7" s="2"/>
      <c r="BS7" s="2"/>
      <c r="BT7" s="2"/>
      <c r="BU7" s="2"/>
      <c r="BV7" s="2"/>
      <c r="BW7" s="2"/>
      <c r="BX7" s="2"/>
    </row>
    <row r="8" spans="1:76" x14ac:dyDescent="0.3">
      <c r="A8" s="3" t="s">
        <v>141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</row>
    <row r="9" spans="1:76" x14ac:dyDescent="0.3">
      <c r="A9" s="66" t="s">
        <v>137</v>
      </c>
      <c r="B9" s="67">
        <v>5</v>
      </c>
      <c r="C9" s="67">
        <v>11</v>
      </c>
      <c r="D9" s="67">
        <v>13</v>
      </c>
      <c r="E9" s="67">
        <v>12</v>
      </c>
      <c r="F9" s="67">
        <v>10</v>
      </c>
      <c r="G9" s="67">
        <v>16</v>
      </c>
      <c r="H9" s="67">
        <v>10</v>
      </c>
      <c r="I9" s="67">
        <v>10</v>
      </c>
      <c r="J9" s="67">
        <v>8</v>
      </c>
      <c r="K9" s="67">
        <v>11</v>
      </c>
      <c r="L9" s="67">
        <v>19</v>
      </c>
      <c r="M9" s="67">
        <v>20</v>
      </c>
      <c r="N9" s="67">
        <v>12</v>
      </c>
      <c r="O9" s="67">
        <v>13</v>
      </c>
      <c r="P9" s="67">
        <v>16</v>
      </c>
      <c r="Q9" s="67">
        <v>9</v>
      </c>
      <c r="R9" s="67">
        <v>14</v>
      </c>
      <c r="S9" s="67">
        <v>10</v>
      </c>
      <c r="T9" s="67">
        <v>11</v>
      </c>
      <c r="U9" s="67">
        <v>14</v>
      </c>
      <c r="V9" s="67">
        <v>9</v>
      </c>
      <c r="W9" s="67">
        <v>16</v>
      </c>
      <c r="X9" s="67">
        <v>17</v>
      </c>
      <c r="Y9" s="67">
        <v>20</v>
      </c>
      <c r="Z9" s="67">
        <v>17</v>
      </c>
      <c r="AA9" s="67">
        <v>8</v>
      </c>
      <c r="AB9" s="67">
        <v>17</v>
      </c>
      <c r="AC9" s="67">
        <v>16</v>
      </c>
      <c r="AD9" s="67">
        <v>20</v>
      </c>
      <c r="AE9" s="67">
        <v>11</v>
      </c>
      <c r="AF9" s="67">
        <v>12</v>
      </c>
      <c r="AG9" s="67">
        <v>9</v>
      </c>
      <c r="AH9" s="67">
        <v>17</v>
      </c>
      <c r="AI9" s="67">
        <v>19</v>
      </c>
      <c r="AJ9" s="67">
        <v>19</v>
      </c>
      <c r="AK9" s="67">
        <v>21</v>
      </c>
      <c r="AL9" s="67">
        <v>21</v>
      </c>
      <c r="AM9" s="67">
        <v>20</v>
      </c>
      <c r="AN9" s="67">
        <v>20</v>
      </c>
      <c r="AO9" s="67">
        <v>20</v>
      </c>
      <c r="AP9" s="67"/>
      <c r="AQ9" s="67"/>
      <c r="AR9" s="67"/>
      <c r="AS9" s="67"/>
      <c r="AT9" s="67"/>
      <c r="AU9" s="67"/>
      <c r="AV9" s="67"/>
      <c r="AW9" s="67"/>
      <c r="AX9" s="1">
        <f t="shared" si="17"/>
        <v>81</v>
      </c>
      <c r="AY9" s="1">
        <f t="shared" ref="AY9:AY10" si="20">SUM(Z9:AK9)</f>
        <v>186</v>
      </c>
      <c r="AZ9" s="1">
        <f>SUM(N9:Y9)</f>
        <v>161</v>
      </c>
      <c r="BA9" s="1">
        <f>SUM(B9:M9)</f>
        <v>145</v>
      </c>
      <c r="BB9" s="67">
        <f>SUM(B9:D9)</f>
        <v>29</v>
      </c>
      <c r="BC9" s="67">
        <f>SUM(E9:G9)</f>
        <v>38</v>
      </c>
      <c r="BD9" s="67">
        <f>SUM(H9:J9)</f>
        <v>28</v>
      </c>
      <c r="BE9" s="67">
        <f>SUM(K9:M9)</f>
        <v>50</v>
      </c>
      <c r="BF9" s="67">
        <f>SUM(N9:P9)</f>
        <v>41</v>
      </c>
      <c r="BG9" s="67">
        <f>SUM(Q9:S9)</f>
        <v>33</v>
      </c>
      <c r="BH9" s="67">
        <f>SUM(T9:V9)</f>
        <v>34</v>
      </c>
      <c r="BI9" s="67">
        <f>SUM(W9:Y9)</f>
        <v>53</v>
      </c>
      <c r="BJ9" s="67">
        <f>SUM(Z9:AB9)</f>
        <v>42</v>
      </c>
      <c r="BK9" s="67">
        <f>SUM(AC9:AE9)</f>
        <v>47</v>
      </c>
      <c r="BL9" s="67">
        <f>SUM(AF9:AH9)</f>
        <v>38</v>
      </c>
      <c r="BM9" s="67">
        <f>SUM(AI9:AK9)</f>
        <v>59</v>
      </c>
      <c r="BN9" s="67">
        <f>SUM(AL9:AN9)</f>
        <v>61</v>
      </c>
      <c r="BO9" s="67">
        <f>SUM(AO9:AQ9)</f>
        <v>20</v>
      </c>
      <c r="BP9" s="67">
        <f>SUM(AR9:AT9)</f>
        <v>0</v>
      </c>
      <c r="BQ9" s="67">
        <f>SUM(AU9:AW9)</f>
        <v>0</v>
      </c>
    </row>
    <row r="10" spans="1:76" x14ac:dyDescent="0.3">
      <c r="A10" s="66" t="s">
        <v>138</v>
      </c>
      <c r="B10" s="67">
        <f t="shared" ref="B10:AW10" si="21">B$2</f>
        <v>79</v>
      </c>
      <c r="C10" s="67">
        <f t="shared" si="21"/>
        <v>90</v>
      </c>
      <c r="D10" s="67">
        <f t="shared" si="21"/>
        <v>83</v>
      </c>
      <c r="E10" s="67">
        <f t="shared" si="21"/>
        <v>82</v>
      </c>
      <c r="F10" s="67">
        <f t="shared" si="21"/>
        <v>80</v>
      </c>
      <c r="G10" s="67">
        <f t="shared" si="21"/>
        <v>87</v>
      </c>
      <c r="H10" s="67">
        <f t="shared" si="21"/>
        <v>58</v>
      </c>
      <c r="I10" s="67">
        <f t="shared" si="21"/>
        <v>66</v>
      </c>
      <c r="J10" s="67">
        <f t="shared" si="21"/>
        <v>56</v>
      </c>
      <c r="K10" s="67">
        <f t="shared" si="21"/>
        <v>74</v>
      </c>
      <c r="L10" s="67">
        <f t="shared" si="21"/>
        <v>74</v>
      </c>
      <c r="M10" s="67">
        <f t="shared" si="21"/>
        <v>73</v>
      </c>
      <c r="N10" s="67">
        <f t="shared" si="21"/>
        <v>74</v>
      </c>
      <c r="O10" s="67">
        <f t="shared" si="21"/>
        <v>82</v>
      </c>
      <c r="P10" s="67">
        <f t="shared" si="21"/>
        <v>88</v>
      </c>
      <c r="Q10" s="67">
        <f t="shared" si="21"/>
        <v>81</v>
      </c>
      <c r="R10" s="67">
        <f t="shared" si="21"/>
        <v>84</v>
      </c>
      <c r="S10" s="67">
        <f t="shared" si="21"/>
        <v>54</v>
      </c>
      <c r="T10" s="67">
        <f t="shared" si="21"/>
        <v>64</v>
      </c>
      <c r="U10" s="67">
        <f t="shared" si="21"/>
        <v>73</v>
      </c>
      <c r="V10" s="67">
        <f t="shared" si="21"/>
        <v>65</v>
      </c>
      <c r="W10" s="67">
        <f t="shared" si="21"/>
        <v>76</v>
      </c>
      <c r="X10" s="67">
        <f t="shared" si="21"/>
        <v>70</v>
      </c>
      <c r="Y10" s="67">
        <f t="shared" si="21"/>
        <v>68</v>
      </c>
      <c r="Z10" s="67">
        <f t="shared" si="21"/>
        <v>87</v>
      </c>
      <c r="AA10" s="67">
        <f t="shared" si="21"/>
        <v>76</v>
      </c>
      <c r="AB10" s="67">
        <f t="shared" si="21"/>
        <v>88</v>
      </c>
      <c r="AC10" s="67">
        <f t="shared" si="21"/>
        <v>57</v>
      </c>
      <c r="AD10" s="67">
        <f t="shared" si="21"/>
        <v>92</v>
      </c>
      <c r="AE10" s="67">
        <f t="shared" si="21"/>
        <v>66</v>
      </c>
      <c r="AF10" s="67">
        <f t="shared" si="21"/>
        <v>74</v>
      </c>
      <c r="AG10" s="67">
        <f t="shared" si="21"/>
        <v>61</v>
      </c>
      <c r="AH10" s="67">
        <f t="shared" si="21"/>
        <v>67</v>
      </c>
      <c r="AI10" s="67">
        <f t="shared" si="21"/>
        <v>72</v>
      </c>
      <c r="AJ10" s="67">
        <f t="shared" si="21"/>
        <v>77</v>
      </c>
      <c r="AK10" s="67">
        <f t="shared" si="21"/>
        <v>86</v>
      </c>
      <c r="AL10" s="67">
        <f t="shared" si="21"/>
        <v>87</v>
      </c>
      <c r="AM10" s="67">
        <f t="shared" si="21"/>
        <v>90</v>
      </c>
      <c r="AN10" s="67">
        <f t="shared" si="21"/>
        <v>89</v>
      </c>
      <c r="AO10" s="67">
        <f t="shared" si="21"/>
        <v>81</v>
      </c>
      <c r="AP10" s="67">
        <f t="shared" si="21"/>
        <v>0</v>
      </c>
      <c r="AQ10" s="67">
        <f t="shared" si="21"/>
        <v>0</v>
      </c>
      <c r="AR10" s="67">
        <f t="shared" si="21"/>
        <v>0</v>
      </c>
      <c r="AS10" s="67">
        <f t="shared" si="21"/>
        <v>0</v>
      </c>
      <c r="AT10" s="67">
        <f t="shared" si="21"/>
        <v>0</v>
      </c>
      <c r="AU10" s="67">
        <f t="shared" si="21"/>
        <v>0</v>
      </c>
      <c r="AV10" s="67">
        <f t="shared" si="21"/>
        <v>0</v>
      </c>
      <c r="AW10" s="67">
        <f t="shared" si="21"/>
        <v>0</v>
      </c>
      <c r="AX10" s="1">
        <f t="shared" si="17"/>
        <v>347</v>
      </c>
      <c r="AY10" s="1">
        <f t="shared" si="20"/>
        <v>903</v>
      </c>
      <c r="AZ10" s="67">
        <f>SUM(N10:Y10)</f>
        <v>879</v>
      </c>
      <c r="BA10" s="67">
        <f>SUM(B10:M10)</f>
        <v>902</v>
      </c>
      <c r="BB10" s="67">
        <f>SUM(B10:D10)</f>
        <v>252</v>
      </c>
      <c r="BC10" s="67">
        <f>SUM(E10:G10)</f>
        <v>249</v>
      </c>
      <c r="BD10" s="67">
        <f>SUM(H10:J10)</f>
        <v>180</v>
      </c>
      <c r="BE10" s="67">
        <f>SUM(K10:M10)</f>
        <v>221</v>
      </c>
      <c r="BF10" s="67">
        <f>SUM(N10:P10)</f>
        <v>244</v>
      </c>
      <c r="BG10" s="67">
        <f>SUM(Q10:S10)</f>
        <v>219</v>
      </c>
      <c r="BH10" s="67">
        <f>SUM(T10:V10)</f>
        <v>202</v>
      </c>
      <c r="BI10" s="67">
        <f>SUM(W10:Y10)</f>
        <v>214</v>
      </c>
      <c r="BJ10" s="67">
        <f>SUM(Z10:AB10)</f>
        <v>251</v>
      </c>
      <c r="BK10" s="67">
        <f>SUM(AC10:AE10)</f>
        <v>215</v>
      </c>
      <c r="BL10" s="67">
        <f>SUM(AF10:AH10)</f>
        <v>202</v>
      </c>
      <c r="BM10" s="67">
        <f>SUM(AI10:AK10)</f>
        <v>235</v>
      </c>
      <c r="BN10" s="67">
        <f>SUM(AL10:AN10)</f>
        <v>266</v>
      </c>
      <c r="BO10" s="67">
        <f>SUM(AO10:AQ10)</f>
        <v>81</v>
      </c>
      <c r="BP10" s="67">
        <f>SUM(AR10:AT10)</f>
        <v>0</v>
      </c>
      <c r="BQ10" s="67">
        <f>SUM(AU10:AW10)</f>
        <v>0</v>
      </c>
    </row>
    <row r="11" spans="1:76" x14ac:dyDescent="0.3">
      <c r="A11" s="70" t="s">
        <v>142</v>
      </c>
      <c r="B11" s="68">
        <v>44927</v>
      </c>
      <c r="C11" s="68">
        <v>44958</v>
      </c>
      <c r="D11" s="68">
        <v>44986</v>
      </c>
      <c r="E11" s="68">
        <v>45017</v>
      </c>
      <c r="F11" s="68">
        <v>45047</v>
      </c>
      <c r="G11" s="68">
        <v>45078</v>
      </c>
      <c r="H11" s="68">
        <v>45108</v>
      </c>
      <c r="I11" s="68">
        <v>45139</v>
      </c>
      <c r="J11" s="68">
        <v>45170</v>
      </c>
      <c r="K11" s="68">
        <v>45200</v>
      </c>
      <c r="L11" s="68">
        <v>45231</v>
      </c>
      <c r="M11" s="68">
        <v>45261</v>
      </c>
      <c r="N11" s="68">
        <v>45292</v>
      </c>
      <c r="O11" s="68">
        <v>45323</v>
      </c>
      <c r="P11" s="68">
        <v>45352</v>
      </c>
      <c r="Q11" s="68">
        <v>45383</v>
      </c>
      <c r="R11" s="68">
        <v>45413</v>
      </c>
      <c r="S11" s="68">
        <v>45444</v>
      </c>
      <c r="T11" s="68">
        <v>45474</v>
      </c>
      <c r="U11" s="68">
        <v>45505</v>
      </c>
      <c r="V11" s="68">
        <v>45536</v>
      </c>
      <c r="W11" s="68">
        <v>45566</v>
      </c>
      <c r="X11" s="68">
        <v>45597</v>
      </c>
      <c r="Y11" s="68">
        <v>45627</v>
      </c>
      <c r="Z11" s="68">
        <v>45658</v>
      </c>
      <c r="AA11" s="68">
        <v>45689</v>
      </c>
      <c r="AB11" s="68">
        <v>45717</v>
      </c>
      <c r="AC11" s="68">
        <v>45748</v>
      </c>
      <c r="AD11" s="68">
        <v>45778</v>
      </c>
      <c r="AE11" s="68">
        <v>45809</v>
      </c>
      <c r="AF11" s="68">
        <v>45839</v>
      </c>
      <c r="AG11" s="68">
        <v>45870</v>
      </c>
      <c r="AH11" s="68">
        <v>45901</v>
      </c>
      <c r="AI11" s="68">
        <v>45931</v>
      </c>
      <c r="AJ11" s="68">
        <v>45962</v>
      </c>
      <c r="AK11" s="68">
        <v>45992</v>
      </c>
      <c r="AL11" s="68">
        <v>46023</v>
      </c>
      <c r="AM11" s="68">
        <v>46054</v>
      </c>
      <c r="AN11" s="68">
        <v>46082</v>
      </c>
      <c r="AO11" s="68">
        <v>46113</v>
      </c>
      <c r="AP11" s="68">
        <v>46143</v>
      </c>
      <c r="AQ11" s="68">
        <v>46174</v>
      </c>
      <c r="AR11" s="68">
        <v>46204</v>
      </c>
      <c r="AS11" s="68">
        <v>46235</v>
      </c>
      <c r="AT11" s="68">
        <v>46266</v>
      </c>
      <c r="AU11" s="68">
        <v>46296</v>
      </c>
      <c r="AV11" s="68">
        <v>46327</v>
      </c>
      <c r="AW11" s="68">
        <v>46357</v>
      </c>
      <c r="AX11" s="71" t="s">
        <v>168</v>
      </c>
      <c r="AY11" s="71" t="s">
        <v>163</v>
      </c>
      <c r="AZ11" s="71" t="s">
        <v>126</v>
      </c>
      <c r="BA11" s="71" t="s">
        <v>105</v>
      </c>
      <c r="BB11" s="8" t="s">
        <v>106</v>
      </c>
      <c r="BC11" s="8" t="s">
        <v>107</v>
      </c>
      <c r="BD11" s="8" t="s">
        <v>108</v>
      </c>
      <c r="BE11" s="8" t="s">
        <v>109</v>
      </c>
      <c r="BF11" s="8" t="s">
        <v>127</v>
      </c>
      <c r="BG11" s="8" t="s">
        <v>128</v>
      </c>
      <c r="BH11" s="8" t="s">
        <v>129</v>
      </c>
      <c r="BI11" s="8" t="s">
        <v>130</v>
      </c>
      <c r="BJ11" s="8" t="s">
        <v>164</v>
      </c>
      <c r="BK11" s="8" t="s">
        <v>165</v>
      </c>
      <c r="BL11" s="8" t="s">
        <v>166</v>
      </c>
      <c r="BM11" s="8" t="s">
        <v>167</v>
      </c>
      <c r="BN11" s="8" t="s">
        <v>169</v>
      </c>
      <c r="BO11" s="8" t="s">
        <v>170</v>
      </c>
      <c r="BP11" s="8" t="s">
        <v>171</v>
      </c>
      <c r="BQ11" s="8" t="s">
        <v>172</v>
      </c>
    </row>
    <row r="12" spans="1:76" x14ac:dyDescent="0.3">
      <c r="A12" s="66" t="s">
        <v>140</v>
      </c>
      <c r="B12" s="69">
        <f t="shared" ref="B12:BI12" si="22">B9/B10</f>
        <v>6.3291139240506333E-2</v>
      </c>
      <c r="C12" s="69">
        <f t="shared" si="22"/>
        <v>0.12222222222222222</v>
      </c>
      <c r="D12" s="69">
        <f t="shared" si="22"/>
        <v>0.15662650602409639</v>
      </c>
      <c r="E12" s="69">
        <f t="shared" si="22"/>
        <v>0.14634146341463414</v>
      </c>
      <c r="F12" s="69">
        <f t="shared" si="22"/>
        <v>0.125</v>
      </c>
      <c r="G12" s="69">
        <f t="shared" si="22"/>
        <v>0.18390804597701149</v>
      </c>
      <c r="H12" s="69">
        <f t="shared" si="22"/>
        <v>0.17241379310344829</v>
      </c>
      <c r="I12" s="69">
        <f t="shared" si="22"/>
        <v>0.15151515151515152</v>
      </c>
      <c r="J12" s="69">
        <f t="shared" si="22"/>
        <v>0.14285714285714285</v>
      </c>
      <c r="K12" s="69">
        <f t="shared" si="22"/>
        <v>0.14864864864864866</v>
      </c>
      <c r="L12" s="69">
        <f t="shared" si="22"/>
        <v>0.25675675675675674</v>
      </c>
      <c r="M12" s="69">
        <f t="shared" si="22"/>
        <v>0.27397260273972601</v>
      </c>
      <c r="N12" s="69">
        <f t="shared" si="22"/>
        <v>0.16216216216216217</v>
      </c>
      <c r="O12" s="69">
        <f t="shared" si="22"/>
        <v>0.15853658536585366</v>
      </c>
      <c r="P12" s="69">
        <f t="shared" si="22"/>
        <v>0.18181818181818182</v>
      </c>
      <c r="Q12" s="69">
        <f t="shared" si="22"/>
        <v>0.1111111111111111</v>
      </c>
      <c r="R12" s="69">
        <f t="shared" si="22"/>
        <v>0.16666666666666666</v>
      </c>
      <c r="S12" s="69">
        <f t="shared" si="22"/>
        <v>0.18518518518518517</v>
      </c>
      <c r="T12" s="69">
        <f t="shared" si="22"/>
        <v>0.171875</v>
      </c>
      <c r="U12" s="69">
        <f t="shared" si="22"/>
        <v>0.19178082191780821</v>
      </c>
      <c r="V12" s="69">
        <f t="shared" si="22"/>
        <v>0.13846153846153847</v>
      </c>
      <c r="W12" s="69">
        <f t="shared" si="22"/>
        <v>0.21052631578947367</v>
      </c>
      <c r="X12" s="69">
        <f t="shared" si="22"/>
        <v>0.24285714285714285</v>
      </c>
      <c r="Y12" s="69">
        <f t="shared" si="22"/>
        <v>0.29411764705882354</v>
      </c>
      <c r="Z12" s="69">
        <f t="shared" ref="Z12:AK12" si="23">Z9/Z10</f>
        <v>0.19540229885057472</v>
      </c>
      <c r="AA12" s="69">
        <f t="shared" si="23"/>
        <v>0.10526315789473684</v>
      </c>
      <c r="AB12" s="69">
        <f t="shared" si="23"/>
        <v>0.19318181818181818</v>
      </c>
      <c r="AC12" s="69">
        <f t="shared" si="23"/>
        <v>0.2807017543859649</v>
      </c>
      <c r="AD12" s="69">
        <f t="shared" si="23"/>
        <v>0.21739130434782608</v>
      </c>
      <c r="AE12" s="69">
        <f t="shared" si="23"/>
        <v>0.16666666666666666</v>
      </c>
      <c r="AF12" s="69">
        <f t="shared" si="23"/>
        <v>0.16216216216216217</v>
      </c>
      <c r="AG12" s="69">
        <f t="shared" si="23"/>
        <v>0.14754098360655737</v>
      </c>
      <c r="AH12" s="69">
        <f t="shared" si="23"/>
        <v>0.2537313432835821</v>
      </c>
      <c r="AI12" s="69">
        <f t="shared" si="23"/>
        <v>0.2638888888888889</v>
      </c>
      <c r="AJ12" s="69">
        <f t="shared" si="23"/>
        <v>0.24675324675324675</v>
      </c>
      <c r="AK12" s="69">
        <f t="shared" si="23"/>
        <v>0.2441860465116279</v>
      </c>
      <c r="AL12" s="69">
        <f t="shared" ref="AL12:AW12" si="24">AL9/AL10</f>
        <v>0.2413793103448276</v>
      </c>
      <c r="AM12" s="69">
        <f t="shared" si="24"/>
        <v>0.22222222222222221</v>
      </c>
      <c r="AN12" s="69">
        <f t="shared" si="24"/>
        <v>0.2247191011235955</v>
      </c>
      <c r="AO12" s="69">
        <f t="shared" si="24"/>
        <v>0.24691358024691357</v>
      </c>
      <c r="AP12" s="69" t="e">
        <f t="shared" si="24"/>
        <v>#DIV/0!</v>
      </c>
      <c r="AQ12" s="69" t="e">
        <f t="shared" si="24"/>
        <v>#DIV/0!</v>
      </c>
      <c r="AR12" s="69" t="e">
        <f t="shared" si="24"/>
        <v>#DIV/0!</v>
      </c>
      <c r="AS12" s="69" t="e">
        <f t="shared" si="24"/>
        <v>#DIV/0!</v>
      </c>
      <c r="AT12" s="69" t="e">
        <f t="shared" si="24"/>
        <v>#DIV/0!</v>
      </c>
      <c r="AU12" s="69" t="e">
        <f t="shared" si="24"/>
        <v>#DIV/0!</v>
      </c>
      <c r="AV12" s="69" t="e">
        <f t="shared" si="24"/>
        <v>#DIV/0!</v>
      </c>
      <c r="AW12" s="69" t="e">
        <f t="shared" si="24"/>
        <v>#DIV/0!</v>
      </c>
      <c r="AX12" s="69">
        <f t="shared" ref="AX12:AY12" si="25">AX9/AX10</f>
        <v>0.2334293948126801</v>
      </c>
      <c r="AY12" s="69">
        <f t="shared" si="25"/>
        <v>0.20598006644518271</v>
      </c>
      <c r="AZ12" s="69">
        <f t="shared" si="22"/>
        <v>0.18316268486916951</v>
      </c>
      <c r="BA12" s="69">
        <f t="shared" si="22"/>
        <v>0.1607538802660754</v>
      </c>
      <c r="BB12" s="69">
        <f t="shared" si="22"/>
        <v>0.11507936507936507</v>
      </c>
      <c r="BC12" s="69">
        <f t="shared" si="22"/>
        <v>0.15261044176706828</v>
      </c>
      <c r="BD12" s="69">
        <f t="shared" si="22"/>
        <v>0.15555555555555556</v>
      </c>
      <c r="BE12" s="69">
        <f t="shared" si="22"/>
        <v>0.22624434389140272</v>
      </c>
      <c r="BF12" s="69">
        <f t="shared" si="22"/>
        <v>0.16803278688524589</v>
      </c>
      <c r="BG12" s="69">
        <f t="shared" si="22"/>
        <v>0.15068493150684931</v>
      </c>
      <c r="BH12" s="69">
        <f t="shared" si="22"/>
        <v>0.16831683168316833</v>
      </c>
      <c r="BI12" s="69">
        <f t="shared" si="22"/>
        <v>0.24766355140186916</v>
      </c>
      <c r="BJ12" s="69">
        <f t="shared" ref="BJ12:BM12" si="26">BJ9/BJ10</f>
        <v>0.16733067729083664</v>
      </c>
      <c r="BK12" s="69">
        <f t="shared" si="26"/>
        <v>0.21860465116279071</v>
      </c>
      <c r="BL12" s="69">
        <f t="shared" si="26"/>
        <v>0.18811881188118812</v>
      </c>
      <c r="BM12" s="69">
        <f t="shared" si="26"/>
        <v>0.25106382978723402</v>
      </c>
      <c r="BN12" s="69">
        <f t="shared" ref="BN12:BQ12" si="27">BN9/BN10</f>
        <v>0.22932330827067668</v>
      </c>
      <c r="BO12" s="69">
        <f t="shared" si="27"/>
        <v>0.24691358024691357</v>
      </c>
      <c r="BP12" s="69" t="e">
        <f t="shared" si="27"/>
        <v>#DIV/0!</v>
      </c>
      <c r="BQ12" s="69" t="e">
        <f t="shared" si="27"/>
        <v>#DIV/0!</v>
      </c>
    </row>
    <row r="13" spans="1:76" x14ac:dyDescent="0.3">
      <c r="A13" s="66" t="s">
        <v>137</v>
      </c>
      <c r="B13" s="67">
        <v>14</v>
      </c>
      <c r="C13" s="67">
        <v>19</v>
      </c>
      <c r="D13" s="67">
        <v>20</v>
      </c>
      <c r="E13" s="67">
        <v>22</v>
      </c>
      <c r="F13" s="67">
        <v>16</v>
      </c>
      <c r="G13" s="67">
        <v>21</v>
      </c>
      <c r="H13" s="67">
        <v>17</v>
      </c>
      <c r="I13" s="67">
        <v>15</v>
      </c>
      <c r="J13" s="67">
        <v>13</v>
      </c>
      <c r="K13" s="67">
        <v>19</v>
      </c>
      <c r="L13" s="67">
        <v>25</v>
      </c>
      <c r="M13" s="67">
        <v>24</v>
      </c>
      <c r="N13" s="67">
        <v>20</v>
      </c>
      <c r="O13" s="67">
        <v>18</v>
      </c>
      <c r="P13" s="67">
        <v>25</v>
      </c>
      <c r="Q13" s="67">
        <v>19</v>
      </c>
      <c r="R13" s="67">
        <v>25</v>
      </c>
      <c r="S13" s="67">
        <v>19</v>
      </c>
      <c r="T13" s="67">
        <v>22</v>
      </c>
      <c r="U13" s="67">
        <v>15</v>
      </c>
      <c r="V13" s="67">
        <v>16</v>
      </c>
      <c r="W13" s="67">
        <v>22</v>
      </c>
      <c r="X13" s="67">
        <v>22</v>
      </c>
      <c r="Y13" s="67">
        <v>19</v>
      </c>
      <c r="Z13" s="67">
        <v>30</v>
      </c>
      <c r="AA13" s="67">
        <v>18</v>
      </c>
      <c r="AB13" s="67">
        <v>31</v>
      </c>
      <c r="AC13" s="67">
        <v>21</v>
      </c>
      <c r="AD13" s="67">
        <v>31</v>
      </c>
      <c r="AE13" s="67">
        <v>16</v>
      </c>
      <c r="AF13" s="67">
        <v>22</v>
      </c>
      <c r="AG13" s="67">
        <v>20</v>
      </c>
      <c r="AH13" s="67">
        <v>22</v>
      </c>
      <c r="AI13" s="67">
        <v>27</v>
      </c>
      <c r="AJ13" s="67">
        <v>26</v>
      </c>
      <c r="AK13" s="67">
        <v>31</v>
      </c>
      <c r="AL13" s="67">
        <v>28</v>
      </c>
      <c r="AM13" s="67">
        <v>38</v>
      </c>
      <c r="AN13" s="67">
        <v>25</v>
      </c>
      <c r="AO13" s="67">
        <v>31</v>
      </c>
      <c r="AP13" s="67"/>
      <c r="AQ13" s="67"/>
      <c r="AR13" s="67"/>
      <c r="AS13" s="67"/>
      <c r="AT13" s="67"/>
      <c r="AU13" s="67"/>
      <c r="AV13" s="67"/>
      <c r="AW13" s="67"/>
      <c r="AX13" s="1">
        <f t="shared" ref="AX13:AX14" si="28">SUM(AL13:AW13)</f>
        <v>122</v>
      </c>
      <c r="AY13" s="1">
        <f t="shared" ref="AY13:AY14" si="29">SUM(Z13:AK13)</f>
        <v>295</v>
      </c>
      <c r="AZ13" s="1">
        <f>SUM(N13:Y13)</f>
        <v>242</v>
      </c>
      <c r="BA13" s="1">
        <f>SUM(B13:M13)</f>
        <v>225</v>
      </c>
      <c r="BB13" s="67">
        <f>SUM(B13:D13)</f>
        <v>53</v>
      </c>
      <c r="BC13" s="67">
        <f>SUM(E13:G13)</f>
        <v>59</v>
      </c>
      <c r="BD13" s="67">
        <f>SUM(H13:J13)</f>
        <v>45</v>
      </c>
      <c r="BE13" s="67">
        <f>SUM(K13:M13)</f>
        <v>68</v>
      </c>
      <c r="BF13" s="67">
        <f>SUM(N13:P13)</f>
        <v>63</v>
      </c>
      <c r="BG13" s="67">
        <f>SUM(Q13:S13)</f>
        <v>63</v>
      </c>
      <c r="BH13" s="67">
        <f>SUM(T13:V13)</f>
        <v>53</v>
      </c>
      <c r="BI13" s="67">
        <f>SUM(W13:Y13)</f>
        <v>63</v>
      </c>
      <c r="BJ13" s="67">
        <f>SUM(Z13:AB13)</f>
        <v>79</v>
      </c>
      <c r="BK13" s="67">
        <f>SUM(AC13:AE13)</f>
        <v>68</v>
      </c>
      <c r="BL13" s="67">
        <f>SUM(AF13:AH13)</f>
        <v>64</v>
      </c>
      <c r="BM13" s="67">
        <f>SUM(AI13:AK13)</f>
        <v>84</v>
      </c>
      <c r="BN13" s="67">
        <f>SUM(AL13:AN13)</f>
        <v>91</v>
      </c>
      <c r="BO13" s="67">
        <f>SUM(AO13:AQ13)</f>
        <v>31</v>
      </c>
      <c r="BP13" s="67">
        <f>SUM(AR13:AT13)</f>
        <v>0</v>
      </c>
      <c r="BQ13" s="67">
        <f>SUM(AU13:AW13)</f>
        <v>0</v>
      </c>
    </row>
    <row r="14" spans="1:76" x14ac:dyDescent="0.3">
      <c r="A14" s="66" t="s">
        <v>138</v>
      </c>
      <c r="B14" s="67">
        <f t="shared" ref="B14:AW14" si="30">B$2</f>
        <v>79</v>
      </c>
      <c r="C14" s="67">
        <f t="shared" si="30"/>
        <v>90</v>
      </c>
      <c r="D14" s="67">
        <f t="shared" si="30"/>
        <v>83</v>
      </c>
      <c r="E14" s="67">
        <f t="shared" si="30"/>
        <v>82</v>
      </c>
      <c r="F14" s="67">
        <f t="shared" si="30"/>
        <v>80</v>
      </c>
      <c r="G14" s="67">
        <f t="shared" si="30"/>
        <v>87</v>
      </c>
      <c r="H14" s="67">
        <f t="shared" si="30"/>
        <v>58</v>
      </c>
      <c r="I14" s="67">
        <f t="shared" si="30"/>
        <v>66</v>
      </c>
      <c r="J14" s="67">
        <f t="shared" si="30"/>
        <v>56</v>
      </c>
      <c r="K14" s="67">
        <f t="shared" si="30"/>
        <v>74</v>
      </c>
      <c r="L14" s="67">
        <f t="shared" si="30"/>
        <v>74</v>
      </c>
      <c r="M14" s="67">
        <f t="shared" si="30"/>
        <v>73</v>
      </c>
      <c r="N14" s="67">
        <f t="shared" si="30"/>
        <v>74</v>
      </c>
      <c r="O14" s="67">
        <f t="shared" si="30"/>
        <v>82</v>
      </c>
      <c r="P14" s="67">
        <f t="shared" si="30"/>
        <v>88</v>
      </c>
      <c r="Q14" s="67">
        <f t="shared" si="30"/>
        <v>81</v>
      </c>
      <c r="R14" s="67">
        <f t="shared" si="30"/>
        <v>84</v>
      </c>
      <c r="S14" s="67">
        <f t="shared" si="30"/>
        <v>54</v>
      </c>
      <c r="T14" s="67">
        <f t="shared" si="30"/>
        <v>64</v>
      </c>
      <c r="U14" s="67">
        <f t="shared" si="30"/>
        <v>73</v>
      </c>
      <c r="V14" s="67">
        <f t="shared" si="30"/>
        <v>65</v>
      </c>
      <c r="W14" s="67">
        <f t="shared" si="30"/>
        <v>76</v>
      </c>
      <c r="X14" s="67">
        <f t="shared" si="30"/>
        <v>70</v>
      </c>
      <c r="Y14" s="67">
        <f t="shared" si="30"/>
        <v>68</v>
      </c>
      <c r="Z14" s="67">
        <f t="shared" si="30"/>
        <v>87</v>
      </c>
      <c r="AA14" s="67">
        <f t="shared" si="30"/>
        <v>76</v>
      </c>
      <c r="AB14" s="67">
        <f t="shared" si="30"/>
        <v>88</v>
      </c>
      <c r="AC14" s="67">
        <f t="shared" si="30"/>
        <v>57</v>
      </c>
      <c r="AD14" s="67">
        <f t="shared" si="30"/>
        <v>92</v>
      </c>
      <c r="AE14" s="67">
        <f t="shared" si="30"/>
        <v>66</v>
      </c>
      <c r="AF14" s="67">
        <f t="shared" si="30"/>
        <v>74</v>
      </c>
      <c r="AG14" s="67">
        <f t="shared" si="30"/>
        <v>61</v>
      </c>
      <c r="AH14" s="67">
        <f t="shared" si="30"/>
        <v>67</v>
      </c>
      <c r="AI14" s="67">
        <f t="shared" si="30"/>
        <v>72</v>
      </c>
      <c r="AJ14" s="67">
        <f t="shared" si="30"/>
        <v>77</v>
      </c>
      <c r="AK14" s="67">
        <f t="shared" si="30"/>
        <v>86</v>
      </c>
      <c r="AL14" s="67">
        <f t="shared" si="30"/>
        <v>87</v>
      </c>
      <c r="AM14" s="67">
        <f t="shared" si="30"/>
        <v>90</v>
      </c>
      <c r="AN14" s="67">
        <f t="shared" si="30"/>
        <v>89</v>
      </c>
      <c r="AO14" s="67">
        <f t="shared" si="30"/>
        <v>81</v>
      </c>
      <c r="AP14" s="67">
        <f t="shared" si="30"/>
        <v>0</v>
      </c>
      <c r="AQ14" s="67">
        <f t="shared" si="30"/>
        <v>0</v>
      </c>
      <c r="AR14" s="67">
        <f t="shared" si="30"/>
        <v>0</v>
      </c>
      <c r="AS14" s="67">
        <f t="shared" si="30"/>
        <v>0</v>
      </c>
      <c r="AT14" s="67">
        <f t="shared" si="30"/>
        <v>0</v>
      </c>
      <c r="AU14" s="67">
        <f t="shared" si="30"/>
        <v>0</v>
      </c>
      <c r="AV14" s="67">
        <f t="shared" si="30"/>
        <v>0</v>
      </c>
      <c r="AW14" s="67">
        <f t="shared" si="30"/>
        <v>0</v>
      </c>
      <c r="AX14" s="1">
        <f t="shared" si="28"/>
        <v>347</v>
      </c>
      <c r="AY14" s="1">
        <f t="shared" si="29"/>
        <v>903</v>
      </c>
      <c r="AZ14" s="67">
        <f>SUM(N14:Y14)</f>
        <v>879</v>
      </c>
      <c r="BA14" s="67">
        <f>SUM(B14:M14)</f>
        <v>902</v>
      </c>
      <c r="BB14" s="67">
        <f>SUM(B14:D14)</f>
        <v>252</v>
      </c>
      <c r="BC14" s="67">
        <f>SUM(E14:G14)</f>
        <v>249</v>
      </c>
      <c r="BD14" s="67">
        <f>SUM(H14:J14)</f>
        <v>180</v>
      </c>
      <c r="BE14" s="67">
        <f>SUM(K14:M14)</f>
        <v>221</v>
      </c>
      <c r="BF14" s="67">
        <f>SUM(N14:P14)</f>
        <v>244</v>
      </c>
      <c r="BG14" s="67">
        <f>SUM(Q14:S14)</f>
        <v>219</v>
      </c>
      <c r="BH14" s="67">
        <f>SUM(T14:V14)</f>
        <v>202</v>
      </c>
      <c r="BI14" s="67">
        <f>SUM(W14:Y14)</f>
        <v>214</v>
      </c>
      <c r="BJ14" s="67">
        <f>SUM(Z14:AB14)</f>
        <v>251</v>
      </c>
      <c r="BK14" s="67">
        <f>SUM(AC14:AE14)</f>
        <v>215</v>
      </c>
      <c r="BL14" s="67">
        <f>SUM(AF14:AH14)</f>
        <v>202</v>
      </c>
      <c r="BM14" s="67">
        <f>SUM(AI14:AK14)</f>
        <v>235</v>
      </c>
      <c r="BN14" s="67">
        <f>SUM(AL14:AN14)</f>
        <v>266</v>
      </c>
      <c r="BO14" s="67">
        <f>SUM(AO14:AQ14)</f>
        <v>81</v>
      </c>
      <c r="BP14" s="67">
        <f>SUM(AR14:AT14)</f>
        <v>0</v>
      </c>
      <c r="BQ14" s="67">
        <f>SUM(AU14:AW14)</f>
        <v>0</v>
      </c>
    </row>
    <row r="15" spans="1:76" x14ac:dyDescent="0.3">
      <c r="A15" s="70" t="s">
        <v>145</v>
      </c>
      <c r="B15" s="68">
        <v>44927</v>
      </c>
      <c r="C15" s="68">
        <v>44958</v>
      </c>
      <c r="D15" s="68">
        <v>44986</v>
      </c>
      <c r="E15" s="68">
        <v>45017</v>
      </c>
      <c r="F15" s="68">
        <v>45047</v>
      </c>
      <c r="G15" s="68">
        <v>45078</v>
      </c>
      <c r="H15" s="68">
        <v>45108</v>
      </c>
      <c r="I15" s="68">
        <v>45139</v>
      </c>
      <c r="J15" s="68">
        <v>45170</v>
      </c>
      <c r="K15" s="68">
        <v>45200</v>
      </c>
      <c r="L15" s="68">
        <v>45231</v>
      </c>
      <c r="M15" s="68">
        <v>45261</v>
      </c>
      <c r="N15" s="68">
        <v>45292</v>
      </c>
      <c r="O15" s="68">
        <v>45323</v>
      </c>
      <c r="P15" s="68">
        <v>45352</v>
      </c>
      <c r="Q15" s="68">
        <v>45383</v>
      </c>
      <c r="R15" s="68">
        <v>45413</v>
      </c>
      <c r="S15" s="68">
        <v>45444</v>
      </c>
      <c r="T15" s="68">
        <v>45474</v>
      </c>
      <c r="U15" s="68">
        <v>45505</v>
      </c>
      <c r="V15" s="68">
        <v>45536</v>
      </c>
      <c r="W15" s="68">
        <v>45566</v>
      </c>
      <c r="X15" s="68">
        <v>45597</v>
      </c>
      <c r="Y15" s="68">
        <v>45627</v>
      </c>
      <c r="Z15" s="68">
        <v>45658</v>
      </c>
      <c r="AA15" s="68">
        <v>45689</v>
      </c>
      <c r="AB15" s="68">
        <v>45717</v>
      </c>
      <c r="AC15" s="68">
        <v>45748</v>
      </c>
      <c r="AD15" s="68">
        <v>45778</v>
      </c>
      <c r="AE15" s="68">
        <v>45809</v>
      </c>
      <c r="AF15" s="68">
        <v>45839</v>
      </c>
      <c r="AG15" s="68">
        <v>45870</v>
      </c>
      <c r="AH15" s="68">
        <v>45901</v>
      </c>
      <c r="AI15" s="68">
        <v>45931</v>
      </c>
      <c r="AJ15" s="68">
        <v>45962</v>
      </c>
      <c r="AK15" s="68">
        <v>45992</v>
      </c>
      <c r="AL15" s="68">
        <v>46023</v>
      </c>
      <c r="AM15" s="68">
        <v>46054</v>
      </c>
      <c r="AN15" s="68">
        <v>46082</v>
      </c>
      <c r="AO15" s="68">
        <v>46113</v>
      </c>
      <c r="AP15" s="68">
        <v>46143</v>
      </c>
      <c r="AQ15" s="68">
        <v>46174</v>
      </c>
      <c r="AR15" s="68">
        <v>46204</v>
      </c>
      <c r="AS15" s="68">
        <v>46235</v>
      </c>
      <c r="AT15" s="68">
        <v>46266</v>
      </c>
      <c r="AU15" s="68">
        <v>46296</v>
      </c>
      <c r="AV15" s="68">
        <v>46327</v>
      </c>
      <c r="AW15" s="68">
        <v>46357</v>
      </c>
      <c r="AX15" s="71" t="s">
        <v>168</v>
      </c>
      <c r="AY15" s="71" t="s">
        <v>163</v>
      </c>
      <c r="AZ15" s="71" t="s">
        <v>126</v>
      </c>
      <c r="BA15" s="71" t="s">
        <v>105</v>
      </c>
      <c r="BB15" s="8" t="s">
        <v>106</v>
      </c>
      <c r="BC15" s="8" t="s">
        <v>107</v>
      </c>
      <c r="BD15" s="8" t="s">
        <v>108</v>
      </c>
      <c r="BE15" s="8" t="s">
        <v>109</v>
      </c>
      <c r="BF15" s="8" t="s">
        <v>127</v>
      </c>
      <c r="BG15" s="8" t="s">
        <v>128</v>
      </c>
      <c r="BH15" s="8" t="s">
        <v>129</v>
      </c>
      <c r="BI15" s="8" t="s">
        <v>130</v>
      </c>
      <c r="BJ15" s="8" t="s">
        <v>164</v>
      </c>
      <c r="BK15" s="8" t="s">
        <v>165</v>
      </c>
      <c r="BL15" s="8" t="s">
        <v>166</v>
      </c>
      <c r="BM15" s="8" t="s">
        <v>167</v>
      </c>
      <c r="BN15" s="8" t="s">
        <v>169</v>
      </c>
      <c r="BO15" s="8" t="s">
        <v>170</v>
      </c>
      <c r="BP15" s="8" t="s">
        <v>171</v>
      </c>
      <c r="BQ15" s="8" t="s">
        <v>172</v>
      </c>
    </row>
    <row r="16" spans="1:76" x14ac:dyDescent="0.3">
      <c r="A16" s="66" t="s">
        <v>140</v>
      </c>
      <c r="B16" s="69">
        <f t="shared" ref="B16:BI16" si="31">B13/B14</f>
        <v>0.17721518987341772</v>
      </c>
      <c r="C16" s="69">
        <f t="shared" si="31"/>
        <v>0.21111111111111111</v>
      </c>
      <c r="D16" s="69">
        <f t="shared" si="31"/>
        <v>0.24096385542168675</v>
      </c>
      <c r="E16" s="69">
        <f t="shared" si="31"/>
        <v>0.26829268292682928</v>
      </c>
      <c r="F16" s="69">
        <f t="shared" si="31"/>
        <v>0.2</v>
      </c>
      <c r="G16" s="69">
        <f t="shared" si="31"/>
        <v>0.2413793103448276</v>
      </c>
      <c r="H16" s="69">
        <f t="shared" si="31"/>
        <v>0.29310344827586204</v>
      </c>
      <c r="I16" s="69">
        <f t="shared" si="31"/>
        <v>0.22727272727272727</v>
      </c>
      <c r="J16" s="69">
        <f t="shared" si="31"/>
        <v>0.23214285714285715</v>
      </c>
      <c r="K16" s="69">
        <f t="shared" si="31"/>
        <v>0.25675675675675674</v>
      </c>
      <c r="L16" s="69">
        <f t="shared" si="31"/>
        <v>0.33783783783783783</v>
      </c>
      <c r="M16" s="69">
        <f t="shared" si="31"/>
        <v>0.32876712328767121</v>
      </c>
      <c r="N16" s="69">
        <f t="shared" si="31"/>
        <v>0.27027027027027029</v>
      </c>
      <c r="O16" s="69">
        <f t="shared" si="31"/>
        <v>0.21951219512195122</v>
      </c>
      <c r="P16" s="69">
        <f t="shared" si="31"/>
        <v>0.28409090909090912</v>
      </c>
      <c r="Q16" s="69">
        <f t="shared" si="31"/>
        <v>0.23456790123456789</v>
      </c>
      <c r="R16" s="69">
        <f t="shared" si="31"/>
        <v>0.29761904761904762</v>
      </c>
      <c r="S16" s="69">
        <f t="shared" si="31"/>
        <v>0.35185185185185186</v>
      </c>
      <c r="T16" s="69">
        <f t="shared" si="31"/>
        <v>0.34375</v>
      </c>
      <c r="U16" s="69">
        <f t="shared" si="31"/>
        <v>0.20547945205479451</v>
      </c>
      <c r="V16" s="69">
        <f t="shared" si="31"/>
        <v>0.24615384615384617</v>
      </c>
      <c r="W16" s="69">
        <f t="shared" si="31"/>
        <v>0.28947368421052633</v>
      </c>
      <c r="X16" s="69">
        <f t="shared" si="31"/>
        <v>0.31428571428571428</v>
      </c>
      <c r="Y16" s="69">
        <f t="shared" si="31"/>
        <v>0.27941176470588236</v>
      </c>
      <c r="Z16" s="69">
        <f t="shared" ref="Z16:AY16" si="32">Z13/Z14</f>
        <v>0.34482758620689657</v>
      </c>
      <c r="AA16" s="69">
        <f t="shared" si="32"/>
        <v>0.23684210526315788</v>
      </c>
      <c r="AB16" s="69">
        <f t="shared" si="32"/>
        <v>0.35227272727272729</v>
      </c>
      <c r="AC16" s="69">
        <f t="shared" si="32"/>
        <v>0.36842105263157893</v>
      </c>
      <c r="AD16" s="69">
        <f t="shared" si="32"/>
        <v>0.33695652173913043</v>
      </c>
      <c r="AE16" s="69">
        <f t="shared" si="32"/>
        <v>0.24242424242424243</v>
      </c>
      <c r="AF16" s="69">
        <f t="shared" si="32"/>
        <v>0.29729729729729731</v>
      </c>
      <c r="AG16" s="69">
        <f t="shared" si="32"/>
        <v>0.32786885245901637</v>
      </c>
      <c r="AH16" s="69">
        <f t="shared" si="32"/>
        <v>0.32835820895522388</v>
      </c>
      <c r="AI16" s="69">
        <f t="shared" si="32"/>
        <v>0.375</v>
      </c>
      <c r="AJ16" s="69">
        <f t="shared" si="32"/>
        <v>0.33766233766233766</v>
      </c>
      <c r="AK16" s="69">
        <f t="shared" si="32"/>
        <v>0.36046511627906974</v>
      </c>
      <c r="AL16" s="69">
        <f t="shared" ref="AL16:AW16" si="33">AL13/AL14</f>
        <v>0.32183908045977011</v>
      </c>
      <c r="AM16" s="69">
        <f t="shared" si="33"/>
        <v>0.42222222222222222</v>
      </c>
      <c r="AN16" s="69">
        <f t="shared" si="33"/>
        <v>0.2808988764044944</v>
      </c>
      <c r="AO16" s="69">
        <f t="shared" si="33"/>
        <v>0.38271604938271603</v>
      </c>
      <c r="AP16" s="69" t="e">
        <f t="shared" si="33"/>
        <v>#DIV/0!</v>
      </c>
      <c r="AQ16" s="69" t="e">
        <f t="shared" si="33"/>
        <v>#DIV/0!</v>
      </c>
      <c r="AR16" s="69" t="e">
        <f t="shared" si="33"/>
        <v>#DIV/0!</v>
      </c>
      <c r="AS16" s="69" t="e">
        <f t="shared" si="33"/>
        <v>#DIV/0!</v>
      </c>
      <c r="AT16" s="69" t="e">
        <f t="shared" si="33"/>
        <v>#DIV/0!</v>
      </c>
      <c r="AU16" s="69" t="e">
        <f t="shared" si="33"/>
        <v>#DIV/0!</v>
      </c>
      <c r="AV16" s="69" t="e">
        <f t="shared" si="33"/>
        <v>#DIV/0!</v>
      </c>
      <c r="AW16" s="69" t="e">
        <f t="shared" si="33"/>
        <v>#DIV/0!</v>
      </c>
      <c r="AX16" s="69">
        <f t="shared" ref="AX16" si="34">AX13/AX14</f>
        <v>0.35158501440922191</v>
      </c>
      <c r="AY16" s="69">
        <f t="shared" si="32"/>
        <v>0.32668881506090808</v>
      </c>
      <c r="AZ16" s="69">
        <f t="shared" si="31"/>
        <v>0.27531285551763368</v>
      </c>
      <c r="BA16" s="69">
        <f t="shared" si="31"/>
        <v>0.24944567627494457</v>
      </c>
      <c r="BB16" s="69">
        <f t="shared" si="31"/>
        <v>0.21031746031746032</v>
      </c>
      <c r="BC16" s="69">
        <f t="shared" si="31"/>
        <v>0.23694779116465864</v>
      </c>
      <c r="BD16" s="69">
        <f t="shared" si="31"/>
        <v>0.25</v>
      </c>
      <c r="BE16" s="69">
        <f t="shared" si="31"/>
        <v>0.30769230769230771</v>
      </c>
      <c r="BF16" s="69">
        <f t="shared" si="31"/>
        <v>0.25819672131147542</v>
      </c>
      <c r="BG16" s="69">
        <f t="shared" si="31"/>
        <v>0.28767123287671231</v>
      </c>
      <c r="BH16" s="69">
        <f t="shared" si="31"/>
        <v>0.26237623762376239</v>
      </c>
      <c r="BI16" s="69">
        <f t="shared" si="31"/>
        <v>0.29439252336448596</v>
      </c>
      <c r="BJ16" s="69">
        <f t="shared" ref="BJ16:BM16" si="35">BJ13/BJ14</f>
        <v>0.3147410358565737</v>
      </c>
      <c r="BK16" s="69">
        <f t="shared" si="35"/>
        <v>0.31627906976744186</v>
      </c>
      <c r="BL16" s="69">
        <f t="shared" si="35"/>
        <v>0.31683168316831684</v>
      </c>
      <c r="BM16" s="69">
        <f t="shared" si="35"/>
        <v>0.35744680851063831</v>
      </c>
      <c r="BN16" s="69">
        <f t="shared" ref="BN16:BQ16" si="36">BN13/BN14</f>
        <v>0.34210526315789475</v>
      </c>
      <c r="BO16" s="69">
        <f t="shared" si="36"/>
        <v>0.38271604938271603</v>
      </c>
      <c r="BP16" s="69" t="e">
        <f t="shared" si="36"/>
        <v>#DIV/0!</v>
      </c>
      <c r="BQ16" s="69" t="e">
        <f t="shared" si="36"/>
        <v>#DIV/0!</v>
      </c>
    </row>
    <row r="17" spans="1:69" x14ac:dyDescent="0.3">
      <c r="A17" s="66" t="s">
        <v>137</v>
      </c>
      <c r="B17" s="67">
        <v>12</v>
      </c>
      <c r="C17" s="67">
        <v>22</v>
      </c>
      <c r="D17" s="67">
        <v>15</v>
      </c>
      <c r="E17" s="67">
        <v>15</v>
      </c>
      <c r="F17" s="67">
        <v>16</v>
      </c>
      <c r="G17" s="67">
        <v>18</v>
      </c>
      <c r="H17" s="67">
        <v>14</v>
      </c>
      <c r="I17" s="67">
        <v>13</v>
      </c>
      <c r="J17" s="67">
        <v>12</v>
      </c>
      <c r="K17" s="67">
        <v>10</v>
      </c>
      <c r="L17" s="67">
        <v>19</v>
      </c>
      <c r="M17" s="67">
        <v>19</v>
      </c>
      <c r="N17" s="67">
        <v>15</v>
      </c>
      <c r="O17" s="67">
        <v>18</v>
      </c>
      <c r="P17" s="67">
        <v>20</v>
      </c>
      <c r="Q17" s="67">
        <v>10</v>
      </c>
      <c r="R17" s="67">
        <v>25</v>
      </c>
      <c r="S17" s="67">
        <v>12</v>
      </c>
      <c r="T17" s="67">
        <v>14</v>
      </c>
      <c r="U17" s="67">
        <v>14</v>
      </c>
      <c r="V17" s="67">
        <v>12</v>
      </c>
      <c r="W17" s="67">
        <v>23</v>
      </c>
      <c r="X17" s="67">
        <v>16</v>
      </c>
      <c r="Y17" s="67">
        <v>15</v>
      </c>
      <c r="Z17" s="67">
        <v>22</v>
      </c>
      <c r="AA17" s="67">
        <v>12</v>
      </c>
      <c r="AB17" s="67">
        <v>20</v>
      </c>
      <c r="AC17" s="67">
        <v>15</v>
      </c>
      <c r="AD17" s="67">
        <v>17</v>
      </c>
      <c r="AE17" s="67">
        <v>5</v>
      </c>
      <c r="AF17" s="67">
        <v>17</v>
      </c>
      <c r="AG17" s="67">
        <v>8</v>
      </c>
      <c r="AH17" s="67">
        <v>14</v>
      </c>
      <c r="AI17" s="67">
        <v>14</v>
      </c>
      <c r="AJ17" s="67">
        <v>19</v>
      </c>
      <c r="AK17" s="67">
        <v>19</v>
      </c>
      <c r="AL17" s="67">
        <v>15</v>
      </c>
      <c r="AM17" s="67">
        <v>22</v>
      </c>
      <c r="AN17" s="67">
        <v>13</v>
      </c>
      <c r="AO17" s="67">
        <v>21</v>
      </c>
      <c r="AP17" s="67"/>
      <c r="AQ17" s="67"/>
      <c r="AR17" s="67"/>
      <c r="AS17" s="67"/>
      <c r="AT17" s="67"/>
      <c r="AU17" s="67"/>
      <c r="AV17" s="67"/>
      <c r="AW17" s="67"/>
      <c r="AX17" s="1">
        <f t="shared" ref="AX17:AX18" si="37">SUM(AL17:AW17)</f>
        <v>71</v>
      </c>
      <c r="AY17" s="1">
        <f t="shared" ref="AY17:AY18" si="38">SUM(Z17:AK17)</f>
        <v>182</v>
      </c>
      <c r="AZ17" s="1">
        <f>SUM(N17:Y17)</f>
        <v>194</v>
      </c>
      <c r="BA17" s="1">
        <f>SUM(B17:M17)</f>
        <v>185</v>
      </c>
      <c r="BB17" s="67">
        <f>SUM(B17:D17)</f>
        <v>49</v>
      </c>
      <c r="BC17" s="67">
        <f>SUM(E17:G17)</f>
        <v>49</v>
      </c>
      <c r="BD17" s="67">
        <f>SUM(H17:J17)</f>
        <v>39</v>
      </c>
      <c r="BE17" s="67">
        <f>SUM(K17:M17)</f>
        <v>48</v>
      </c>
      <c r="BF17" s="67">
        <f>SUM(N17:P17)</f>
        <v>53</v>
      </c>
      <c r="BG17" s="67">
        <f>SUM(Q17:S17)</f>
        <v>47</v>
      </c>
      <c r="BH17" s="67">
        <f>SUM(T17:V17)</f>
        <v>40</v>
      </c>
      <c r="BI17" s="67">
        <f>SUM(W17:Y17)</f>
        <v>54</v>
      </c>
      <c r="BJ17" s="67">
        <f>SUM(Z17:AB17)</f>
        <v>54</v>
      </c>
      <c r="BK17" s="67">
        <f>SUM(AC17:AE17)</f>
        <v>37</v>
      </c>
      <c r="BL17" s="67">
        <f>SUM(AF17:AH17)</f>
        <v>39</v>
      </c>
      <c r="BM17" s="67">
        <f>SUM(AI17:AK17)</f>
        <v>52</v>
      </c>
      <c r="BN17" s="67">
        <f>SUM(AL17:AN17)</f>
        <v>50</v>
      </c>
      <c r="BO17" s="67">
        <f>SUM(AO17:AQ17)</f>
        <v>21</v>
      </c>
      <c r="BP17" s="67">
        <f>SUM(AR17:AT17)</f>
        <v>0</v>
      </c>
      <c r="BQ17" s="67">
        <f>SUM(AU17:AW17)</f>
        <v>0</v>
      </c>
    </row>
    <row r="18" spans="1:69" x14ac:dyDescent="0.3">
      <c r="A18" s="66" t="s">
        <v>138</v>
      </c>
      <c r="B18" s="67">
        <f t="shared" ref="B18:AW18" si="39">B$2</f>
        <v>79</v>
      </c>
      <c r="C18" s="67">
        <f t="shared" si="39"/>
        <v>90</v>
      </c>
      <c r="D18" s="67">
        <f t="shared" si="39"/>
        <v>83</v>
      </c>
      <c r="E18" s="67">
        <f t="shared" si="39"/>
        <v>82</v>
      </c>
      <c r="F18" s="67">
        <f t="shared" si="39"/>
        <v>80</v>
      </c>
      <c r="G18" s="67">
        <f t="shared" si="39"/>
        <v>87</v>
      </c>
      <c r="H18" s="67">
        <f t="shared" si="39"/>
        <v>58</v>
      </c>
      <c r="I18" s="67">
        <f t="shared" si="39"/>
        <v>66</v>
      </c>
      <c r="J18" s="67">
        <f t="shared" si="39"/>
        <v>56</v>
      </c>
      <c r="K18" s="67">
        <f t="shared" si="39"/>
        <v>74</v>
      </c>
      <c r="L18" s="67">
        <f t="shared" si="39"/>
        <v>74</v>
      </c>
      <c r="M18" s="67">
        <f t="shared" si="39"/>
        <v>73</v>
      </c>
      <c r="N18" s="67">
        <f t="shared" si="39"/>
        <v>74</v>
      </c>
      <c r="O18" s="67">
        <f t="shared" si="39"/>
        <v>82</v>
      </c>
      <c r="P18" s="67">
        <f t="shared" si="39"/>
        <v>88</v>
      </c>
      <c r="Q18" s="67">
        <f t="shared" si="39"/>
        <v>81</v>
      </c>
      <c r="R18" s="67">
        <f t="shared" si="39"/>
        <v>84</v>
      </c>
      <c r="S18" s="67">
        <f t="shared" si="39"/>
        <v>54</v>
      </c>
      <c r="T18" s="67">
        <f t="shared" si="39"/>
        <v>64</v>
      </c>
      <c r="U18" s="67">
        <f t="shared" si="39"/>
        <v>73</v>
      </c>
      <c r="V18" s="67">
        <f t="shared" si="39"/>
        <v>65</v>
      </c>
      <c r="W18" s="67">
        <f t="shared" si="39"/>
        <v>76</v>
      </c>
      <c r="X18" s="67">
        <f t="shared" si="39"/>
        <v>70</v>
      </c>
      <c r="Y18" s="67">
        <f t="shared" si="39"/>
        <v>68</v>
      </c>
      <c r="Z18" s="67">
        <f t="shared" si="39"/>
        <v>87</v>
      </c>
      <c r="AA18" s="67">
        <f t="shared" si="39"/>
        <v>76</v>
      </c>
      <c r="AB18" s="67">
        <f t="shared" si="39"/>
        <v>88</v>
      </c>
      <c r="AC18" s="67">
        <f t="shared" si="39"/>
        <v>57</v>
      </c>
      <c r="AD18" s="67">
        <f t="shared" si="39"/>
        <v>92</v>
      </c>
      <c r="AE18" s="67">
        <f t="shared" si="39"/>
        <v>66</v>
      </c>
      <c r="AF18" s="67">
        <f t="shared" si="39"/>
        <v>74</v>
      </c>
      <c r="AG18" s="67">
        <f t="shared" si="39"/>
        <v>61</v>
      </c>
      <c r="AH18" s="67">
        <f t="shared" si="39"/>
        <v>67</v>
      </c>
      <c r="AI18" s="67">
        <f t="shared" si="39"/>
        <v>72</v>
      </c>
      <c r="AJ18" s="67">
        <f t="shared" si="39"/>
        <v>77</v>
      </c>
      <c r="AK18" s="67">
        <f t="shared" si="39"/>
        <v>86</v>
      </c>
      <c r="AL18" s="67">
        <f t="shared" si="39"/>
        <v>87</v>
      </c>
      <c r="AM18" s="67">
        <f t="shared" si="39"/>
        <v>90</v>
      </c>
      <c r="AN18" s="67">
        <f t="shared" si="39"/>
        <v>89</v>
      </c>
      <c r="AO18" s="67">
        <f t="shared" si="39"/>
        <v>81</v>
      </c>
      <c r="AP18" s="67">
        <f t="shared" si="39"/>
        <v>0</v>
      </c>
      <c r="AQ18" s="67">
        <f t="shared" si="39"/>
        <v>0</v>
      </c>
      <c r="AR18" s="67">
        <f t="shared" si="39"/>
        <v>0</v>
      </c>
      <c r="AS18" s="67">
        <f t="shared" si="39"/>
        <v>0</v>
      </c>
      <c r="AT18" s="67">
        <f t="shared" si="39"/>
        <v>0</v>
      </c>
      <c r="AU18" s="67">
        <f t="shared" si="39"/>
        <v>0</v>
      </c>
      <c r="AV18" s="67">
        <f t="shared" si="39"/>
        <v>0</v>
      </c>
      <c r="AW18" s="67">
        <f t="shared" si="39"/>
        <v>0</v>
      </c>
      <c r="AX18" s="1">
        <f t="shared" si="37"/>
        <v>347</v>
      </c>
      <c r="AY18" s="1">
        <f t="shared" si="38"/>
        <v>903</v>
      </c>
      <c r="AZ18" s="67">
        <f>SUM(N18:Y18)</f>
        <v>879</v>
      </c>
      <c r="BA18" s="67">
        <f>SUM(B18:M18)</f>
        <v>902</v>
      </c>
      <c r="BB18" s="67">
        <f>SUM(B18:D18)</f>
        <v>252</v>
      </c>
      <c r="BC18" s="67">
        <f>SUM(E18:G18)</f>
        <v>249</v>
      </c>
      <c r="BD18" s="67">
        <f>SUM(H18:J18)</f>
        <v>180</v>
      </c>
      <c r="BE18" s="67">
        <f>SUM(K18:M18)</f>
        <v>221</v>
      </c>
      <c r="BF18" s="67">
        <f>SUM(N18:P18)</f>
        <v>244</v>
      </c>
      <c r="BG18" s="67">
        <f>SUM(Q18:S18)</f>
        <v>219</v>
      </c>
      <c r="BH18" s="67">
        <f>SUM(T18:V18)</f>
        <v>202</v>
      </c>
      <c r="BI18" s="67">
        <f>SUM(W18:Y18)</f>
        <v>214</v>
      </c>
      <c r="BJ18" s="67">
        <f>SUM(Z18:AB18)</f>
        <v>251</v>
      </c>
      <c r="BK18" s="67">
        <f>SUM(AC18:AE18)</f>
        <v>215</v>
      </c>
      <c r="BL18" s="67">
        <f>SUM(AF18:AH18)</f>
        <v>202</v>
      </c>
      <c r="BM18" s="67">
        <f>SUM(AI18:AK18)</f>
        <v>235</v>
      </c>
      <c r="BN18" s="67">
        <f>SUM(AL18:AN18)</f>
        <v>266</v>
      </c>
      <c r="BO18" s="67">
        <f>SUM(AO18:AQ18)</f>
        <v>81</v>
      </c>
      <c r="BP18" s="67">
        <f>SUM(AR18:AT18)</f>
        <v>0</v>
      </c>
      <c r="BQ18" s="67">
        <f>SUM(AU18:AW18)</f>
        <v>0</v>
      </c>
    </row>
    <row r="19" spans="1:69" x14ac:dyDescent="0.3">
      <c r="A19" s="70" t="s">
        <v>146</v>
      </c>
      <c r="B19" s="68">
        <v>44927</v>
      </c>
      <c r="C19" s="68">
        <v>44958</v>
      </c>
      <c r="D19" s="68">
        <v>44986</v>
      </c>
      <c r="E19" s="68">
        <v>45017</v>
      </c>
      <c r="F19" s="68">
        <v>45047</v>
      </c>
      <c r="G19" s="68">
        <v>45078</v>
      </c>
      <c r="H19" s="68">
        <v>45108</v>
      </c>
      <c r="I19" s="68">
        <v>45139</v>
      </c>
      <c r="J19" s="68">
        <v>45170</v>
      </c>
      <c r="K19" s="68">
        <v>45200</v>
      </c>
      <c r="L19" s="68">
        <v>45231</v>
      </c>
      <c r="M19" s="68">
        <v>45261</v>
      </c>
      <c r="N19" s="68">
        <v>45292</v>
      </c>
      <c r="O19" s="68">
        <v>45323</v>
      </c>
      <c r="P19" s="68">
        <v>45352</v>
      </c>
      <c r="Q19" s="68">
        <v>45383</v>
      </c>
      <c r="R19" s="68">
        <v>45413</v>
      </c>
      <c r="S19" s="68">
        <v>45444</v>
      </c>
      <c r="T19" s="68">
        <v>45474</v>
      </c>
      <c r="U19" s="68">
        <v>45505</v>
      </c>
      <c r="V19" s="68">
        <v>45536</v>
      </c>
      <c r="W19" s="68">
        <v>45566</v>
      </c>
      <c r="X19" s="68">
        <v>45597</v>
      </c>
      <c r="Y19" s="68">
        <v>45627</v>
      </c>
      <c r="Z19" s="68">
        <v>45658</v>
      </c>
      <c r="AA19" s="68">
        <v>45689</v>
      </c>
      <c r="AB19" s="68">
        <v>45717</v>
      </c>
      <c r="AC19" s="68">
        <v>45748</v>
      </c>
      <c r="AD19" s="68">
        <v>45778</v>
      </c>
      <c r="AE19" s="68">
        <v>45809</v>
      </c>
      <c r="AF19" s="68">
        <v>45839</v>
      </c>
      <c r="AG19" s="68">
        <v>45870</v>
      </c>
      <c r="AH19" s="68">
        <v>45901</v>
      </c>
      <c r="AI19" s="68">
        <v>45931</v>
      </c>
      <c r="AJ19" s="68">
        <v>45962</v>
      </c>
      <c r="AK19" s="68">
        <v>45992</v>
      </c>
      <c r="AL19" s="68">
        <v>46023</v>
      </c>
      <c r="AM19" s="68">
        <v>46054</v>
      </c>
      <c r="AN19" s="68">
        <v>46082</v>
      </c>
      <c r="AO19" s="68">
        <v>46113</v>
      </c>
      <c r="AP19" s="68">
        <v>46143</v>
      </c>
      <c r="AQ19" s="68">
        <v>46174</v>
      </c>
      <c r="AR19" s="68">
        <v>46204</v>
      </c>
      <c r="AS19" s="68">
        <v>46235</v>
      </c>
      <c r="AT19" s="68">
        <v>46266</v>
      </c>
      <c r="AU19" s="68">
        <v>46296</v>
      </c>
      <c r="AV19" s="68">
        <v>46327</v>
      </c>
      <c r="AW19" s="68">
        <v>46357</v>
      </c>
      <c r="AX19" s="71" t="s">
        <v>168</v>
      </c>
      <c r="AY19" s="71" t="s">
        <v>163</v>
      </c>
      <c r="AZ19" s="71" t="s">
        <v>126</v>
      </c>
      <c r="BA19" s="71" t="s">
        <v>105</v>
      </c>
      <c r="BB19" s="8" t="s">
        <v>106</v>
      </c>
      <c r="BC19" s="8" t="s">
        <v>107</v>
      </c>
      <c r="BD19" s="8" t="s">
        <v>108</v>
      </c>
      <c r="BE19" s="8" t="s">
        <v>109</v>
      </c>
      <c r="BF19" s="8" t="s">
        <v>127</v>
      </c>
      <c r="BG19" s="8" t="s">
        <v>128</v>
      </c>
      <c r="BH19" s="8" t="s">
        <v>129</v>
      </c>
      <c r="BI19" s="8" t="s">
        <v>130</v>
      </c>
      <c r="BJ19" s="8" t="s">
        <v>164</v>
      </c>
      <c r="BK19" s="8" t="s">
        <v>165</v>
      </c>
      <c r="BL19" s="8" t="s">
        <v>166</v>
      </c>
      <c r="BM19" s="8" t="s">
        <v>167</v>
      </c>
      <c r="BN19" s="8" t="s">
        <v>169</v>
      </c>
      <c r="BO19" s="8" t="s">
        <v>170</v>
      </c>
      <c r="BP19" s="8" t="s">
        <v>171</v>
      </c>
      <c r="BQ19" s="8" t="s">
        <v>172</v>
      </c>
    </row>
    <row r="20" spans="1:69" x14ac:dyDescent="0.3">
      <c r="A20" s="66" t="s">
        <v>140</v>
      </c>
      <c r="B20" s="69">
        <f t="shared" ref="B20:BI20" si="40">B17/B18</f>
        <v>0.15189873417721519</v>
      </c>
      <c r="C20" s="69">
        <f t="shared" si="40"/>
        <v>0.24444444444444444</v>
      </c>
      <c r="D20" s="69">
        <f t="shared" si="40"/>
        <v>0.18072289156626506</v>
      </c>
      <c r="E20" s="69">
        <f t="shared" si="40"/>
        <v>0.18292682926829268</v>
      </c>
      <c r="F20" s="69">
        <f t="shared" si="40"/>
        <v>0.2</v>
      </c>
      <c r="G20" s="69">
        <f t="shared" si="40"/>
        <v>0.20689655172413793</v>
      </c>
      <c r="H20" s="69">
        <f t="shared" si="40"/>
        <v>0.2413793103448276</v>
      </c>
      <c r="I20" s="69">
        <f t="shared" si="40"/>
        <v>0.19696969696969696</v>
      </c>
      <c r="J20" s="69">
        <f t="shared" si="40"/>
        <v>0.21428571428571427</v>
      </c>
      <c r="K20" s="69">
        <f t="shared" si="40"/>
        <v>0.13513513513513514</v>
      </c>
      <c r="L20" s="69">
        <f t="shared" si="40"/>
        <v>0.25675675675675674</v>
      </c>
      <c r="M20" s="69">
        <f t="shared" si="40"/>
        <v>0.26027397260273971</v>
      </c>
      <c r="N20" s="69">
        <f t="shared" si="40"/>
        <v>0.20270270270270271</v>
      </c>
      <c r="O20" s="69">
        <f t="shared" si="40"/>
        <v>0.21951219512195122</v>
      </c>
      <c r="P20" s="69">
        <f t="shared" si="40"/>
        <v>0.22727272727272727</v>
      </c>
      <c r="Q20" s="69">
        <f t="shared" si="40"/>
        <v>0.12345679012345678</v>
      </c>
      <c r="R20" s="69">
        <f t="shared" si="40"/>
        <v>0.29761904761904762</v>
      </c>
      <c r="S20" s="69">
        <f t="shared" si="40"/>
        <v>0.22222222222222221</v>
      </c>
      <c r="T20" s="69">
        <f t="shared" si="40"/>
        <v>0.21875</v>
      </c>
      <c r="U20" s="69">
        <f t="shared" si="40"/>
        <v>0.19178082191780821</v>
      </c>
      <c r="V20" s="69">
        <f t="shared" si="40"/>
        <v>0.18461538461538463</v>
      </c>
      <c r="W20" s="69">
        <f t="shared" si="40"/>
        <v>0.30263157894736842</v>
      </c>
      <c r="X20" s="69">
        <f t="shared" si="40"/>
        <v>0.22857142857142856</v>
      </c>
      <c r="Y20" s="69">
        <f t="shared" si="40"/>
        <v>0.22058823529411764</v>
      </c>
      <c r="Z20" s="69">
        <f t="shared" ref="Z20:AK20" si="41">Z17/Z18</f>
        <v>0.25287356321839083</v>
      </c>
      <c r="AA20" s="69">
        <f t="shared" si="41"/>
        <v>0.15789473684210525</v>
      </c>
      <c r="AB20" s="69">
        <f t="shared" si="41"/>
        <v>0.22727272727272727</v>
      </c>
      <c r="AC20" s="69">
        <f t="shared" si="41"/>
        <v>0.26315789473684209</v>
      </c>
      <c r="AD20" s="69">
        <f t="shared" si="41"/>
        <v>0.18478260869565216</v>
      </c>
      <c r="AE20" s="69">
        <f t="shared" si="41"/>
        <v>7.575757575757576E-2</v>
      </c>
      <c r="AF20" s="69">
        <f t="shared" si="41"/>
        <v>0.22972972972972974</v>
      </c>
      <c r="AG20" s="69">
        <f t="shared" si="41"/>
        <v>0.13114754098360656</v>
      </c>
      <c r="AH20" s="69">
        <f t="shared" si="41"/>
        <v>0.20895522388059701</v>
      </c>
      <c r="AI20" s="69">
        <f t="shared" si="41"/>
        <v>0.19444444444444445</v>
      </c>
      <c r="AJ20" s="69">
        <f t="shared" si="41"/>
        <v>0.24675324675324675</v>
      </c>
      <c r="AK20" s="69">
        <f t="shared" si="41"/>
        <v>0.22093023255813954</v>
      </c>
      <c r="AL20" s="69">
        <f t="shared" ref="AL20:AW20" si="42">AL17/AL18</f>
        <v>0.17241379310344829</v>
      </c>
      <c r="AM20" s="69">
        <f t="shared" si="42"/>
        <v>0.24444444444444444</v>
      </c>
      <c r="AN20" s="69">
        <f t="shared" si="42"/>
        <v>0.14606741573033707</v>
      </c>
      <c r="AO20" s="69">
        <f t="shared" si="42"/>
        <v>0.25925925925925924</v>
      </c>
      <c r="AP20" s="69" t="e">
        <f t="shared" si="42"/>
        <v>#DIV/0!</v>
      </c>
      <c r="AQ20" s="69" t="e">
        <f t="shared" si="42"/>
        <v>#DIV/0!</v>
      </c>
      <c r="AR20" s="69" t="e">
        <f t="shared" si="42"/>
        <v>#DIV/0!</v>
      </c>
      <c r="AS20" s="69" t="e">
        <f t="shared" si="42"/>
        <v>#DIV/0!</v>
      </c>
      <c r="AT20" s="69" t="e">
        <f t="shared" si="42"/>
        <v>#DIV/0!</v>
      </c>
      <c r="AU20" s="69" t="e">
        <f t="shared" si="42"/>
        <v>#DIV/0!</v>
      </c>
      <c r="AV20" s="69" t="e">
        <f t="shared" si="42"/>
        <v>#DIV/0!</v>
      </c>
      <c r="AW20" s="69" t="e">
        <f t="shared" si="42"/>
        <v>#DIV/0!</v>
      </c>
      <c r="AX20" s="69">
        <f t="shared" ref="AX20:AY20" si="43">AX17/AX18</f>
        <v>0.20461095100864554</v>
      </c>
      <c r="AY20" s="69">
        <f t="shared" si="43"/>
        <v>0.20155038759689922</v>
      </c>
      <c r="AZ20" s="69">
        <f t="shared" si="40"/>
        <v>0.22070534698521047</v>
      </c>
      <c r="BA20" s="69">
        <f t="shared" si="40"/>
        <v>0.20509977827050999</v>
      </c>
      <c r="BB20" s="69">
        <f t="shared" si="40"/>
        <v>0.19444444444444445</v>
      </c>
      <c r="BC20" s="69">
        <f t="shared" si="40"/>
        <v>0.19678714859437751</v>
      </c>
      <c r="BD20" s="69">
        <f t="shared" si="40"/>
        <v>0.21666666666666667</v>
      </c>
      <c r="BE20" s="69">
        <f t="shared" si="40"/>
        <v>0.21719457013574661</v>
      </c>
      <c r="BF20" s="69">
        <f t="shared" si="40"/>
        <v>0.21721311475409835</v>
      </c>
      <c r="BG20" s="69">
        <f t="shared" si="40"/>
        <v>0.21461187214611871</v>
      </c>
      <c r="BH20" s="69">
        <f t="shared" si="40"/>
        <v>0.19801980198019803</v>
      </c>
      <c r="BI20" s="69">
        <f t="shared" si="40"/>
        <v>0.25233644859813081</v>
      </c>
      <c r="BJ20" s="69">
        <f t="shared" ref="BJ20:BM20" si="44">BJ17/BJ18</f>
        <v>0.2151394422310757</v>
      </c>
      <c r="BK20" s="69">
        <f t="shared" si="44"/>
        <v>0.17209302325581396</v>
      </c>
      <c r="BL20" s="69">
        <f t="shared" si="44"/>
        <v>0.19306930693069307</v>
      </c>
      <c r="BM20" s="69">
        <f t="shared" si="44"/>
        <v>0.22127659574468084</v>
      </c>
      <c r="BN20" s="69">
        <f t="shared" ref="BN20:BQ20" si="45">BN17/BN18</f>
        <v>0.18796992481203006</v>
      </c>
      <c r="BO20" s="69">
        <f t="shared" si="45"/>
        <v>0.25925925925925924</v>
      </c>
      <c r="BP20" s="69" t="e">
        <f t="shared" si="45"/>
        <v>#DIV/0!</v>
      </c>
      <c r="BQ20" s="69" t="e">
        <f t="shared" si="45"/>
        <v>#DIV/0!</v>
      </c>
    </row>
    <row r="21" spans="1:69" x14ac:dyDescent="0.3">
      <c r="A21" s="66" t="s">
        <v>137</v>
      </c>
      <c r="B21" s="67">
        <v>19</v>
      </c>
      <c r="C21" s="67">
        <v>35</v>
      </c>
      <c r="D21" s="67">
        <v>31</v>
      </c>
      <c r="E21" s="67">
        <v>33</v>
      </c>
      <c r="F21" s="67">
        <v>26</v>
      </c>
      <c r="G21" s="67">
        <v>34</v>
      </c>
      <c r="H21" s="67">
        <v>24</v>
      </c>
      <c r="I21" s="67">
        <v>28</v>
      </c>
      <c r="J21" s="67">
        <v>19</v>
      </c>
      <c r="K21" s="67">
        <v>31</v>
      </c>
      <c r="L21" s="67">
        <v>39</v>
      </c>
      <c r="M21" s="67">
        <v>29</v>
      </c>
      <c r="N21" s="67">
        <v>24</v>
      </c>
      <c r="O21" s="67">
        <v>22</v>
      </c>
      <c r="P21" s="67">
        <v>30</v>
      </c>
      <c r="Q21" s="67">
        <v>33</v>
      </c>
      <c r="R21" s="67">
        <v>36</v>
      </c>
      <c r="S21" s="67">
        <v>21</v>
      </c>
      <c r="T21" s="67">
        <v>27</v>
      </c>
      <c r="U21" s="67">
        <v>24</v>
      </c>
      <c r="V21" s="67">
        <v>28</v>
      </c>
      <c r="W21" s="67">
        <v>21</v>
      </c>
      <c r="X21" s="67">
        <v>35</v>
      </c>
      <c r="Y21" s="67">
        <v>26</v>
      </c>
      <c r="Z21" s="67">
        <v>28</v>
      </c>
      <c r="AA21" s="67">
        <v>21</v>
      </c>
      <c r="AB21" s="67">
        <v>35</v>
      </c>
      <c r="AC21" s="67">
        <v>20</v>
      </c>
      <c r="AD21" s="67">
        <v>34</v>
      </c>
      <c r="AE21" s="67">
        <v>17</v>
      </c>
      <c r="AF21" s="67">
        <v>30</v>
      </c>
      <c r="AG21" s="67">
        <v>25</v>
      </c>
      <c r="AH21" s="67">
        <v>31</v>
      </c>
      <c r="AI21" s="67">
        <v>25</v>
      </c>
      <c r="AJ21" s="67">
        <v>33</v>
      </c>
      <c r="AK21" s="67">
        <v>41</v>
      </c>
      <c r="AL21" s="67">
        <v>35</v>
      </c>
      <c r="AM21" s="67">
        <v>28</v>
      </c>
      <c r="AN21" s="67">
        <v>42</v>
      </c>
      <c r="AO21" s="67">
        <v>39</v>
      </c>
      <c r="AP21" s="67"/>
      <c r="AQ21" s="67"/>
      <c r="AR21" s="67"/>
      <c r="AS21" s="67"/>
      <c r="AT21" s="67"/>
      <c r="AU21" s="67"/>
      <c r="AV21" s="67"/>
      <c r="AW21" s="67"/>
      <c r="AX21" s="1">
        <f t="shared" ref="AX21:AX22" si="46">SUM(AL21:AW21)</f>
        <v>144</v>
      </c>
      <c r="AY21" s="1">
        <f t="shared" ref="AY21:AY22" si="47">SUM(Z21:AK21)</f>
        <v>340</v>
      </c>
      <c r="AZ21" s="1">
        <f>SUM(N21:Y21)</f>
        <v>327</v>
      </c>
      <c r="BA21" s="1">
        <f>SUM(B21:M21)</f>
        <v>348</v>
      </c>
      <c r="BB21" s="67">
        <f>SUM(B21:D21)</f>
        <v>85</v>
      </c>
      <c r="BC21" s="67">
        <f>SUM(E21:G21)</f>
        <v>93</v>
      </c>
      <c r="BD21" s="67">
        <f>SUM(H21:J21)</f>
        <v>71</v>
      </c>
      <c r="BE21" s="67">
        <f>SUM(K21:M21)</f>
        <v>99</v>
      </c>
      <c r="BF21" s="67">
        <f>SUM(N21:P21)</f>
        <v>76</v>
      </c>
      <c r="BG21" s="67">
        <f>SUM(Q21:S21)</f>
        <v>90</v>
      </c>
      <c r="BH21" s="67">
        <f>SUM(T21:V21)</f>
        <v>79</v>
      </c>
      <c r="BI21" s="67">
        <f>SUM(W21:Y21)</f>
        <v>82</v>
      </c>
      <c r="BJ21" s="67">
        <f>SUM(Z21:AB21)</f>
        <v>84</v>
      </c>
      <c r="BK21" s="67">
        <f>SUM(AC21:AE21)</f>
        <v>71</v>
      </c>
      <c r="BL21" s="67">
        <f>SUM(AF21:AH21)</f>
        <v>86</v>
      </c>
      <c r="BM21" s="67">
        <f>SUM(AI21:AK21)</f>
        <v>99</v>
      </c>
      <c r="BN21" s="67">
        <f>SUM(AL21:AN21)</f>
        <v>105</v>
      </c>
      <c r="BO21" s="67">
        <f>SUM(AO21:AQ21)</f>
        <v>39</v>
      </c>
      <c r="BP21" s="67">
        <f>SUM(AR21:AT21)</f>
        <v>0</v>
      </c>
      <c r="BQ21" s="67">
        <f>SUM(AU21:AW21)</f>
        <v>0</v>
      </c>
    </row>
    <row r="22" spans="1:69" x14ac:dyDescent="0.3">
      <c r="A22" s="66" t="s">
        <v>138</v>
      </c>
      <c r="B22" s="67">
        <f t="shared" ref="B22:AW22" si="48">B$2</f>
        <v>79</v>
      </c>
      <c r="C22" s="67">
        <f t="shared" si="48"/>
        <v>90</v>
      </c>
      <c r="D22" s="67">
        <f t="shared" si="48"/>
        <v>83</v>
      </c>
      <c r="E22" s="67">
        <f t="shared" si="48"/>
        <v>82</v>
      </c>
      <c r="F22" s="67">
        <f t="shared" si="48"/>
        <v>80</v>
      </c>
      <c r="G22" s="67">
        <f t="shared" si="48"/>
        <v>87</v>
      </c>
      <c r="H22" s="67">
        <f t="shared" si="48"/>
        <v>58</v>
      </c>
      <c r="I22" s="67">
        <f t="shared" si="48"/>
        <v>66</v>
      </c>
      <c r="J22" s="67">
        <f t="shared" si="48"/>
        <v>56</v>
      </c>
      <c r="K22" s="67">
        <f t="shared" si="48"/>
        <v>74</v>
      </c>
      <c r="L22" s="67">
        <f t="shared" si="48"/>
        <v>74</v>
      </c>
      <c r="M22" s="67">
        <f t="shared" si="48"/>
        <v>73</v>
      </c>
      <c r="N22" s="67">
        <f t="shared" si="48"/>
        <v>74</v>
      </c>
      <c r="O22" s="67">
        <f t="shared" si="48"/>
        <v>82</v>
      </c>
      <c r="P22" s="67">
        <f t="shared" si="48"/>
        <v>88</v>
      </c>
      <c r="Q22" s="67">
        <f t="shared" si="48"/>
        <v>81</v>
      </c>
      <c r="R22" s="67">
        <f t="shared" si="48"/>
        <v>84</v>
      </c>
      <c r="S22" s="67">
        <f t="shared" si="48"/>
        <v>54</v>
      </c>
      <c r="T22" s="67">
        <f t="shared" si="48"/>
        <v>64</v>
      </c>
      <c r="U22" s="67">
        <f t="shared" si="48"/>
        <v>73</v>
      </c>
      <c r="V22" s="67">
        <f t="shared" si="48"/>
        <v>65</v>
      </c>
      <c r="W22" s="67">
        <f t="shared" si="48"/>
        <v>76</v>
      </c>
      <c r="X22" s="67">
        <f t="shared" si="48"/>
        <v>70</v>
      </c>
      <c r="Y22" s="67">
        <f t="shared" si="48"/>
        <v>68</v>
      </c>
      <c r="Z22" s="67">
        <f t="shared" si="48"/>
        <v>87</v>
      </c>
      <c r="AA22" s="67">
        <f t="shared" si="48"/>
        <v>76</v>
      </c>
      <c r="AB22" s="67">
        <f t="shared" si="48"/>
        <v>88</v>
      </c>
      <c r="AC22" s="67">
        <f t="shared" si="48"/>
        <v>57</v>
      </c>
      <c r="AD22" s="67">
        <f t="shared" si="48"/>
        <v>92</v>
      </c>
      <c r="AE22" s="67">
        <f t="shared" si="48"/>
        <v>66</v>
      </c>
      <c r="AF22" s="67">
        <f t="shared" si="48"/>
        <v>74</v>
      </c>
      <c r="AG22" s="67">
        <f t="shared" si="48"/>
        <v>61</v>
      </c>
      <c r="AH22" s="67">
        <f t="shared" si="48"/>
        <v>67</v>
      </c>
      <c r="AI22" s="67">
        <f t="shared" si="48"/>
        <v>72</v>
      </c>
      <c r="AJ22" s="67">
        <f t="shared" si="48"/>
        <v>77</v>
      </c>
      <c r="AK22" s="67">
        <f t="shared" si="48"/>
        <v>86</v>
      </c>
      <c r="AL22" s="67">
        <f t="shared" si="48"/>
        <v>87</v>
      </c>
      <c r="AM22" s="67">
        <f t="shared" si="48"/>
        <v>90</v>
      </c>
      <c r="AN22" s="67">
        <f t="shared" si="48"/>
        <v>89</v>
      </c>
      <c r="AO22" s="67">
        <f t="shared" si="48"/>
        <v>81</v>
      </c>
      <c r="AP22" s="67">
        <f t="shared" si="48"/>
        <v>0</v>
      </c>
      <c r="AQ22" s="67">
        <f t="shared" si="48"/>
        <v>0</v>
      </c>
      <c r="AR22" s="67">
        <f t="shared" si="48"/>
        <v>0</v>
      </c>
      <c r="AS22" s="67">
        <f t="shared" si="48"/>
        <v>0</v>
      </c>
      <c r="AT22" s="67">
        <f t="shared" si="48"/>
        <v>0</v>
      </c>
      <c r="AU22" s="67">
        <f t="shared" si="48"/>
        <v>0</v>
      </c>
      <c r="AV22" s="67">
        <f t="shared" si="48"/>
        <v>0</v>
      </c>
      <c r="AW22" s="67">
        <f t="shared" si="48"/>
        <v>0</v>
      </c>
      <c r="AX22" s="1">
        <f t="shared" si="46"/>
        <v>347</v>
      </c>
      <c r="AY22" s="1">
        <f t="shared" si="47"/>
        <v>903</v>
      </c>
      <c r="AZ22" s="67">
        <f>SUM(N22:Y22)</f>
        <v>879</v>
      </c>
      <c r="BA22" s="67">
        <f>SUM(B22:M22)</f>
        <v>902</v>
      </c>
      <c r="BB22" s="67">
        <f>SUM(B22:D22)</f>
        <v>252</v>
      </c>
      <c r="BC22" s="67">
        <f>SUM(E22:G22)</f>
        <v>249</v>
      </c>
      <c r="BD22" s="67">
        <f>SUM(H22:J22)</f>
        <v>180</v>
      </c>
      <c r="BE22" s="67">
        <f>SUM(K22:M22)</f>
        <v>221</v>
      </c>
      <c r="BF22" s="67">
        <f>SUM(N22:P22)</f>
        <v>244</v>
      </c>
      <c r="BG22" s="67">
        <f>SUM(Q22:S22)</f>
        <v>219</v>
      </c>
      <c r="BH22" s="67">
        <f>SUM(T22:V22)</f>
        <v>202</v>
      </c>
      <c r="BI22" s="67">
        <f>SUM(W22:Y22)</f>
        <v>214</v>
      </c>
      <c r="BJ22" s="67">
        <f>SUM(Z22:AB22)</f>
        <v>251</v>
      </c>
      <c r="BK22" s="67">
        <f>SUM(AC22:AE22)</f>
        <v>215</v>
      </c>
      <c r="BL22" s="67">
        <f>SUM(AF22:AH22)</f>
        <v>202</v>
      </c>
      <c r="BM22" s="67">
        <f>SUM(AI22:AK22)</f>
        <v>235</v>
      </c>
      <c r="BN22" s="67">
        <f>SUM(AL22:AN22)</f>
        <v>266</v>
      </c>
      <c r="BO22" s="67">
        <f>SUM(AO22:AQ22)</f>
        <v>81</v>
      </c>
      <c r="BP22" s="67">
        <f>SUM(AR22:AT22)</f>
        <v>0</v>
      </c>
      <c r="BQ22" s="67">
        <f>SUM(AU22:AW22)</f>
        <v>0</v>
      </c>
    </row>
    <row r="23" spans="1:69" x14ac:dyDescent="0.3">
      <c r="A23" s="70" t="s">
        <v>147</v>
      </c>
      <c r="B23" s="68">
        <v>44927</v>
      </c>
      <c r="C23" s="68">
        <v>44958</v>
      </c>
      <c r="D23" s="68">
        <v>44986</v>
      </c>
      <c r="E23" s="68">
        <v>45017</v>
      </c>
      <c r="F23" s="68">
        <v>45047</v>
      </c>
      <c r="G23" s="68">
        <v>45078</v>
      </c>
      <c r="H23" s="68">
        <v>45108</v>
      </c>
      <c r="I23" s="68">
        <v>45139</v>
      </c>
      <c r="J23" s="68">
        <v>45170</v>
      </c>
      <c r="K23" s="68">
        <v>45200</v>
      </c>
      <c r="L23" s="68">
        <v>45231</v>
      </c>
      <c r="M23" s="68">
        <v>45261</v>
      </c>
      <c r="N23" s="68">
        <v>45292</v>
      </c>
      <c r="O23" s="68">
        <v>45323</v>
      </c>
      <c r="P23" s="68">
        <v>45352</v>
      </c>
      <c r="Q23" s="68">
        <v>45383</v>
      </c>
      <c r="R23" s="68">
        <v>45413</v>
      </c>
      <c r="S23" s="68">
        <v>45444</v>
      </c>
      <c r="T23" s="68">
        <v>45474</v>
      </c>
      <c r="U23" s="68">
        <v>45505</v>
      </c>
      <c r="V23" s="68">
        <v>45536</v>
      </c>
      <c r="W23" s="68">
        <v>45566</v>
      </c>
      <c r="X23" s="68">
        <v>45597</v>
      </c>
      <c r="Y23" s="68">
        <v>45627</v>
      </c>
      <c r="Z23" s="68">
        <v>45658</v>
      </c>
      <c r="AA23" s="68">
        <v>45689</v>
      </c>
      <c r="AB23" s="68">
        <v>45717</v>
      </c>
      <c r="AC23" s="68">
        <v>45748</v>
      </c>
      <c r="AD23" s="68">
        <v>45778</v>
      </c>
      <c r="AE23" s="68">
        <v>45809</v>
      </c>
      <c r="AF23" s="68">
        <v>45839</v>
      </c>
      <c r="AG23" s="68">
        <v>45870</v>
      </c>
      <c r="AH23" s="68">
        <v>45901</v>
      </c>
      <c r="AI23" s="68">
        <v>45931</v>
      </c>
      <c r="AJ23" s="68">
        <v>45962</v>
      </c>
      <c r="AK23" s="68">
        <v>45992</v>
      </c>
      <c r="AL23" s="68">
        <v>46023</v>
      </c>
      <c r="AM23" s="68">
        <v>46054</v>
      </c>
      <c r="AN23" s="68">
        <v>46082</v>
      </c>
      <c r="AO23" s="68">
        <v>46113</v>
      </c>
      <c r="AP23" s="68">
        <v>46143</v>
      </c>
      <c r="AQ23" s="68">
        <v>46174</v>
      </c>
      <c r="AR23" s="68">
        <v>46204</v>
      </c>
      <c r="AS23" s="68">
        <v>46235</v>
      </c>
      <c r="AT23" s="68">
        <v>46266</v>
      </c>
      <c r="AU23" s="68">
        <v>46296</v>
      </c>
      <c r="AV23" s="68">
        <v>46327</v>
      </c>
      <c r="AW23" s="68">
        <v>46357</v>
      </c>
      <c r="AX23" s="71" t="s">
        <v>168</v>
      </c>
      <c r="AY23" s="71" t="s">
        <v>163</v>
      </c>
      <c r="AZ23" s="71" t="s">
        <v>126</v>
      </c>
      <c r="BA23" s="71" t="s">
        <v>105</v>
      </c>
      <c r="BB23" s="8" t="s">
        <v>106</v>
      </c>
      <c r="BC23" s="8" t="s">
        <v>107</v>
      </c>
      <c r="BD23" s="8" t="s">
        <v>108</v>
      </c>
      <c r="BE23" s="8" t="s">
        <v>109</v>
      </c>
      <c r="BF23" s="8" t="s">
        <v>127</v>
      </c>
      <c r="BG23" s="8" t="s">
        <v>128</v>
      </c>
      <c r="BH23" s="8" t="s">
        <v>129</v>
      </c>
      <c r="BI23" s="8" t="s">
        <v>130</v>
      </c>
      <c r="BJ23" s="8" t="s">
        <v>164</v>
      </c>
      <c r="BK23" s="8" t="s">
        <v>165</v>
      </c>
      <c r="BL23" s="8" t="s">
        <v>166</v>
      </c>
      <c r="BM23" s="8" t="s">
        <v>167</v>
      </c>
      <c r="BN23" s="8" t="s">
        <v>169</v>
      </c>
      <c r="BO23" s="8" t="s">
        <v>170</v>
      </c>
      <c r="BP23" s="8" t="s">
        <v>171</v>
      </c>
      <c r="BQ23" s="8" t="s">
        <v>172</v>
      </c>
    </row>
    <row r="24" spans="1:69" x14ac:dyDescent="0.3">
      <c r="A24" s="66" t="s">
        <v>140</v>
      </c>
      <c r="B24" s="69">
        <f t="shared" ref="B24:BI24" si="49">B21/B22</f>
        <v>0.24050632911392406</v>
      </c>
      <c r="C24" s="69">
        <f t="shared" si="49"/>
        <v>0.3888888888888889</v>
      </c>
      <c r="D24" s="69">
        <f t="shared" si="49"/>
        <v>0.37349397590361444</v>
      </c>
      <c r="E24" s="69">
        <f t="shared" si="49"/>
        <v>0.40243902439024393</v>
      </c>
      <c r="F24" s="69">
        <f t="shared" si="49"/>
        <v>0.32500000000000001</v>
      </c>
      <c r="G24" s="69">
        <f t="shared" si="49"/>
        <v>0.39080459770114945</v>
      </c>
      <c r="H24" s="69">
        <f t="shared" si="49"/>
        <v>0.41379310344827586</v>
      </c>
      <c r="I24" s="69">
        <f t="shared" si="49"/>
        <v>0.42424242424242425</v>
      </c>
      <c r="J24" s="69">
        <f t="shared" si="49"/>
        <v>0.3392857142857143</v>
      </c>
      <c r="K24" s="69">
        <f t="shared" si="49"/>
        <v>0.41891891891891891</v>
      </c>
      <c r="L24" s="69">
        <f t="shared" si="49"/>
        <v>0.52702702702702697</v>
      </c>
      <c r="M24" s="69">
        <f t="shared" si="49"/>
        <v>0.39726027397260272</v>
      </c>
      <c r="N24" s="69">
        <f t="shared" si="49"/>
        <v>0.32432432432432434</v>
      </c>
      <c r="O24" s="69">
        <f t="shared" si="49"/>
        <v>0.26829268292682928</v>
      </c>
      <c r="P24" s="69">
        <f t="shared" si="49"/>
        <v>0.34090909090909088</v>
      </c>
      <c r="Q24" s="69">
        <f t="shared" si="49"/>
        <v>0.40740740740740738</v>
      </c>
      <c r="R24" s="69">
        <f t="shared" si="49"/>
        <v>0.42857142857142855</v>
      </c>
      <c r="S24" s="69">
        <f t="shared" si="49"/>
        <v>0.3888888888888889</v>
      </c>
      <c r="T24" s="69">
        <f t="shared" si="49"/>
        <v>0.421875</v>
      </c>
      <c r="U24" s="69">
        <f t="shared" si="49"/>
        <v>0.32876712328767121</v>
      </c>
      <c r="V24" s="69">
        <f t="shared" si="49"/>
        <v>0.43076923076923079</v>
      </c>
      <c r="W24" s="69">
        <f t="shared" si="49"/>
        <v>0.27631578947368424</v>
      </c>
      <c r="X24" s="69">
        <f t="shared" si="49"/>
        <v>0.5</v>
      </c>
      <c r="Y24" s="69">
        <f t="shared" si="49"/>
        <v>0.38235294117647056</v>
      </c>
      <c r="Z24" s="69">
        <f t="shared" ref="Z24:AK24" si="50">Z21/Z22</f>
        <v>0.32183908045977011</v>
      </c>
      <c r="AA24" s="69">
        <f t="shared" si="50"/>
        <v>0.27631578947368424</v>
      </c>
      <c r="AB24" s="69">
        <f t="shared" si="50"/>
        <v>0.39772727272727271</v>
      </c>
      <c r="AC24" s="69">
        <f t="shared" si="50"/>
        <v>0.35087719298245612</v>
      </c>
      <c r="AD24" s="69">
        <f t="shared" si="50"/>
        <v>0.36956521739130432</v>
      </c>
      <c r="AE24" s="69">
        <f t="shared" si="50"/>
        <v>0.25757575757575757</v>
      </c>
      <c r="AF24" s="69">
        <f t="shared" si="50"/>
        <v>0.40540540540540543</v>
      </c>
      <c r="AG24" s="69">
        <f t="shared" si="50"/>
        <v>0.4098360655737705</v>
      </c>
      <c r="AH24" s="69">
        <f t="shared" si="50"/>
        <v>0.46268656716417911</v>
      </c>
      <c r="AI24" s="69">
        <f t="shared" si="50"/>
        <v>0.34722222222222221</v>
      </c>
      <c r="AJ24" s="69">
        <f t="shared" si="50"/>
        <v>0.42857142857142855</v>
      </c>
      <c r="AK24" s="69">
        <f t="shared" si="50"/>
        <v>0.47674418604651164</v>
      </c>
      <c r="AL24" s="69">
        <f t="shared" ref="AL24:AW24" si="51">AL21/AL22</f>
        <v>0.40229885057471265</v>
      </c>
      <c r="AM24" s="69">
        <f t="shared" si="51"/>
        <v>0.31111111111111112</v>
      </c>
      <c r="AN24" s="69">
        <f t="shared" si="51"/>
        <v>0.47191011235955055</v>
      </c>
      <c r="AO24" s="69">
        <f t="shared" si="51"/>
        <v>0.48148148148148145</v>
      </c>
      <c r="AP24" s="69" t="e">
        <f t="shared" si="51"/>
        <v>#DIV/0!</v>
      </c>
      <c r="AQ24" s="69" t="e">
        <f t="shared" si="51"/>
        <v>#DIV/0!</v>
      </c>
      <c r="AR24" s="69" t="e">
        <f t="shared" si="51"/>
        <v>#DIV/0!</v>
      </c>
      <c r="AS24" s="69" t="e">
        <f t="shared" si="51"/>
        <v>#DIV/0!</v>
      </c>
      <c r="AT24" s="69" t="e">
        <f t="shared" si="51"/>
        <v>#DIV/0!</v>
      </c>
      <c r="AU24" s="69" t="e">
        <f t="shared" si="51"/>
        <v>#DIV/0!</v>
      </c>
      <c r="AV24" s="69" t="e">
        <f t="shared" si="51"/>
        <v>#DIV/0!</v>
      </c>
      <c r="AW24" s="69" t="e">
        <f t="shared" si="51"/>
        <v>#DIV/0!</v>
      </c>
      <c r="AX24" s="69">
        <f t="shared" ref="AX24:AY24" si="52">AX21/AX22</f>
        <v>0.41498559077809799</v>
      </c>
      <c r="AY24" s="69">
        <f t="shared" si="52"/>
        <v>0.37652270210409744</v>
      </c>
      <c r="AZ24" s="69">
        <f t="shared" si="49"/>
        <v>0.37201365187713309</v>
      </c>
      <c r="BA24" s="69">
        <f t="shared" si="49"/>
        <v>0.38580931263858093</v>
      </c>
      <c r="BB24" s="69">
        <f t="shared" si="49"/>
        <v>0.33730158730158732</v>
      </c>
      <c r="BC24" s="69">
        <f t="shared" si="49"/>
        <v>0.37349397590361444</v>
      </c>
      <c r="BD24" s="69">
        <f t="shared" si="49"/>
        <v>0.39444444444444443</v>
      </c>
      <c r="BE24" s="69">
        <f t="shared" si="49"/>
        <v>0.44796380090497739</v>
      </c>
      <c r="BF24" s="69">
        <f t="shared" si="49"/>
        <v>0.31147540983606559</v>
      </c>
      <c r="BG24" s="69">
        <f t="shared" si="49"/>
        <v>0.41095890410958902</v>
      </c>
      <c r="BH24" s="69">
        <f t="shared" si="49"/>
        <v>0.3910891089108911</v>
      </c>
      <c r="BI24" s="69">
        <f t="shared" si="49"/>
        <v>0.38317757009345793</v>
      </c>
      <c r="BJ24" s="69">
        <f t="shared" ref="BJ24:BM24" si="53">BJ21/BJ22</f>
        <v>0.33466135458167329</v>
      </c>
      <c r="BK24" s="69">
        <f t="shared" si="53"/>
        <v>0.33023255813953489</v>
      </c>
      <c r="BL24" s="69">
        <f t="shared" si="53"/>
        <v>0.42574257425742573</v>
      </c>
      <c r="BM24" s="69">
        <f t="shared" si="53"/>
        <v>0.42127659574468085</v>
      </c>
      <c r="BN24" s="69">
        <f t="shared" ref="BN24:BQ24" si="54">BN21/BN22</f>
        <v>0.39473684210526316</v>
      </c>
      <c r="BO24" s="69">
        <f t="shared" si="54"/>
        <v>0.48148148148148145</v>
      </c>
      <c r="BP24" s="69" t="e">
        <f t="shared" si="54"/>
        <v>#DIV/0!</v>
      </c>
      <c r="BQ24" s="69" t="e">
        <f t="shared" si="54"/>
        <v>#DIV/0!</v>
      </c>
    </row>
    <row r="25" spans="1:69" x14ac:dyDescent="0.3">
      <c r="A25" s="66" t="s">
        <v>137</v>
      </c>
      <c r="B25" s="67">
        <v>47</v>
      </c>
      <c r="C25" s="67">
        <v>49</v>
      </c>
      <c r="D25" s="67">
        <v>45</v>
      </c>
      <c r="E25" s="67">
        <v>48</v>
      </c>
      <c r="F25" s="67">
        <v>47</v>
      </c>
      <c r="G25" s="67">
        <v>46</v>
      </c>
      <c r="H25" s="67">
        <v>29</v>
      </c>
      <c r="I25" s="67">
        <v>43</v>
      </c>
      <c r="J25" s="67">
        <v>33</v>
      </c>
      <c r="K25" s="67">
        <v>44</v>
      </c>
      <c r="L25" s="67">
        <v>50</v>
      </c>
      <c r="M25" s="67">
        <v>42</v>
      </c>
      <c r="N25" s="67">
        <v>40</v>
      </c>
      <c r="O25" s="67">
        <v>47</v>
      </c>
      <c r="P25" s="67">
        <v>43</v>
      </c>
      <c r="Q25" s="67">
        <v>44</v>
      </c>
      <c r="R25" s="67">
        <v>46</v>
      </c>
      <c r="S25" s="67">
        <v>29</v>
      </c>
      <c r="T25" s="67">
        <v>34</v>
      </c>
      <c r="U25" s="67">
        <v>40</v>
      </c>
      <c r="V25" s="67">
        <v>36</v>
      </c>
      <c r="W25" s="67">
        <v>40</v>
      </c>
      <c r="X25" s="67">
        <v>45</v>
      </c>
      <c r="Y25" s="67">
        <v>37</v>
      </c>
      <c r="Z25" s="67">
        <v>53</v>
      </c>
      <c r="AA25" s="67">
        <v>37</v>
      </c>
      <c r="AB25" s="67">
        <v>54</v>
      </c>
      <c r="AC25" s="67">
        <v>31</v>
      </c>
      <c r="AD25" s="67">
        <v>63</v>
      </c>
      <c r="AE25" s="67">
        <v>36</v>
      </c>
      <c r="AF25" s="67">
        <v>43</v>
      </c>
      <c r="AG25" s="67">
        <v>36</v>
      </c>
      <c r="AH25" s="67">
        <v>41</v>
      </c>
      <c r="AI25" s="67">
        <v>41</v>
      </c>
      <c r="AJ25" s="67">
        <v>53</v>
      </c>
      <c r="AK25" s="67">
        <v>47</v>
      </c>
      <c r="AL25" s="67">
        <v>53</v>
      </c>
      <c r="AM25" s="67">
        <v>55</v>
      </c>
      <c r="AN25" s="67">
        <v>42</v>
      </c>
      <c r="AO25" s="67">
        <v>55</v>
      </c>
      <c r="AP25" s="67"/>
      <c r="AQ25" s="67"/>
      <c r="AR25" s="67"/>
      <c r="AS25" s="67"/>
      <c r="AT25" s="67"/>
      <c r="AU25" s="67"/>
      <c r="AV25" s="67"/>
      <c r="AW25" s="67"/>
      <c r="AX25" s="1">
        <f t="shared" ref="AX25:AX26" si="55">SUM(AL25:AW25)</f>
        <v>205</v>
      </c>
      <c r="AY25" s="1">
        <f t="shared" ref="AY25:AY26" si="56">SUM(Z25:AK25)</f>
        <v>535</v>
      </c>
      <c r="AZ25" s="1">
        <f>SUM(N25:Y25)</f>
        <v>481</v>
      </c>
      <c r="BA25" s="1">
        <f>SUM(B25:M25)</f>
        <v>523</v>
      </c>
      <c r="BB25" s="67">
        <f>SUM(B25:D25)</f>
        <v>141</v>
      </c>
      <c r="BC25" s="67">
        <f>SUM(E25:G25)</f>
        <v>141</v>
      </c>
      <c r="BD25" s="67">
        <f>SUM(H25:J25)</f>
        <v>105</v>
      </c>
      <c r="BE25" s="67">
        <f>SUM(K25:M25)</f>
        <v>136</v>
      </c>
      <c r="BF25" s="67">
        <f>SUM(N25:P25)</f>
        <v>130</v>
      </c>
      <c r="BG25" s="67">
        <f>SUM(Q25:S25)</f>
        <v>119</v>
      </c>
      <c r="BH25" s="67">
        <f>SUM(T25:V25)</f>
        <v>110</v>
      </c>
      <c r="BI25" s="67">
        <f>SUM(W25:Y25)</f>
        <v>122</v>
      </c>
      <c r="BJ25" s="67">
        <f>SUM(Z25:AB25)</f>
        <v>144</v>
      </c>
      <c r="BK25" s="67">
        <f>SUM(AC25:AE25)</f>
        <v>130</v>
      </c>
      <c r="BL25" s="67">
        <f>SUM(AF25:AH25)</f>
        <v>120</v>
      </c>
      <c r="BM25" s="67">
        <f>SUM(AI25:AK25)</f>
        <v>141</v>
      </c>
      <c r="BN25" s="67">
        <f>SUM(AL25:AN25)</f>
        <v>150</v>
      </c>
      <c r="BO25" s="67">
        <f>SUM(AO25:AQ25)</f>
        <v>55</v>
      </c>
      <c r="BP25" s="67">
        <f>SUM(AR25:AT25)</f>
        <v>0</v>
      </c>
      <c r="BQ25" s="67">
        <f>SUM(AU25:AW25)</f>
        <v>0</v>
      </c>
    </row>
    <row r="26" spans="1:69" x14ac:dyDescent="0.3">
      <c r="A26" s="66" t="s">
        <v>138</v>
      </c>
      <c r="B26" s="67">
        <f t="shared" ref="B26:AW26" si="57">B$2</f>
        <v>79</v>
      </c>
      <c r="C26" s="67">
        <f t="shared" si="57"/>
        <v>90</v>
      </c>
      <c r="D26" s="67">
        <f t="shared" si="57"/>
        <v>83</v>
      </c>
      <c r="E26" s="67">
        <f t="shared" si="57"/>
        <v>82</v>
      </c>
      <c r="F26" s="67">
        <f t="shared" si="57"/>
        <v>80</v>
      </c>
      <c r="G26" s="67">
        <f t="shared" si="57"/>
        <v>87</v>
      </c>
      <c r="H26" s="67">
        <f t="shared" si="57"/>
        <v>58</v>
      </c>
      <c r="I26" s="67">
        <f t="shared" si="57"/>
        <v>66</v>
      </c>
      <c r="J26" s="67">
        <f t="shared" si="57"/>
        <v>56</v>
      </c>
      <c r="K26" s="67">
        <f t="shared" si="57"/>
        <v>74</v>
      </c>
      <c r="L26" s="67">
        <f t="shared" si="57"/>
        <v>74</v>
      </c>
      <c r="M26" s="67">
        <f t="shared" si="57"/>
        <v>73</v>
      </c>
      <c r="N26" s="67">
        <f t="shared" si="57"/>
        <v>74</v>
      </c>
      <c r="O26" s="67">
        <f t="shared" si="57"/>
        <v>82</v>
      </c>
      <c r="P26" s="67">
        <f t="shared" si="57"/>
        <v>88</v>
      </c>
      <c r="Q26" s="67">
        <f t="shared" si="57"/>
        <v>81</v>
      </c>
      <c r="R26" s="67">
        <f t="shared" si="57"/>
        <v>84</v>
      </c>
      <c r="S26" s="67">
        <f t="shared" si="57"/>
        <v>54</v>
      </c>
      <c r="T26" s="67">
        <f t="shared" si="57"/>
        <v>64</v>
      </c>
      <c r="U26" s="67">
        <f t="shared" si="57"/>
        <v>73</v>
      </c>
      <c r="V26" s="67">
        <f t="shared" si="57"/>
        <v>65</v>
      </c>
      <c r="W26" s="67">
        <f t="shared" si="57"/>
        <v>76</v>
      </c>
      <c r="X26" s="67">
        <f t="shared" si="57"/>
        <v>70</v>
      </c>
      <c r="Y26" s="67">
        <f t="shared" si="57"/>
        <v>68</v>
      </c>
      <c r="Z26" s="67">
        <f t="shared" si="57"/>
        <v>87</v>
      </c>
      <c r="AA26" s="67">
        <f t="shared" si="57"/>
        <v>76</v>
      </c>
      <c r="AB26" s="67">
        <f t="shared" si="57"/>
        <v>88</v>
      </c>
      <c r="AC26" s="67">
        <f t="shared" si="57"/>
        <v>57</v>
      </c>
      <c r="AD26" s="67">
        <f t="shared" si="57"/>
        <v>92</v>
      </c>
      <c r="AE26" s="67">
        <f t="shared" si="57"/>
        <v>66</v>
      </c>
      <c r="AF26" s="67">
        <f t="shared" si="57"/>
        <v>74</v>
      </c>
      <c r="AG26" s="67">
        <f t="shared" si="57"/>
        <v>61</v>
      </c>
      <c r="AH26" s="67">
        <f t="shared" si="57"/>
        <v>67</v>
      </c>
      <c r="AI26" s="67">
        <f t="shared" si="57"/>
        <v>72</v>
      </c>
      <c r="AJ26" s="67">
        <f t="shared" si="57"/>
        <v>77</v>
      </c>
      <c r="AK26" s="67">
        <f t="shared" si="57"/>
        <v>86</v>
      </c>
      <c r="AL26" s="67">
        <f t="shared" si="57"/>
        <v>87</v>
      </c>
      <c r="AM26" s="67">
        <f t="shared" si="57"/>
        <v>90</v>
      </c>
      <c r="AN26" s="67">
        <f t="shared" si="57"/>
        <v>89</v>
      </c>
      <c r="AO26" s="67">
        <f t="shared" si="57"/>
        <v>81</v>
      </c>
      <c r="AP26" s="67">
        <f t="shared" si="57"/>
        <v>0</v>
      </c>
      <c r="AQ26" s="67">
        <f t="shared" si="57"/>
        <v>0</v>
      </c>
      <c r="AR26" s="67">
        <f t="shared" si="57"/>
        <v>0</v>
      </c>
      <c r="AS26" s="67">
        <f t="shared" si="57"/>
        <v>0</v>
      </c>
      <c r="AT26" s="67">
        <f t="shared" si="57"/>
        <v>0</v>
      </c>
      <c r="AU26" s="67">
        <f t="shared" si="57"/>
        <v>0</v>
      </c>
      <c r="AV26" s="67">
        <f t="shared" si="57"/>
        <v>0</v>
      </c>
      <c r="AW26" s="67">
        <f t="shared" si="57"/>
        <v>0</v>
      </c>
      <c r="AX26" s="1">
        <f t="shared" si="55"/>
        <v>347</v>
      </c>
      <c r="AY26" s="1">
        <f t="shared" si="56"/>
        <v>903</v>
      </c>
      <c r="AZ26" s="67">
        <f>SUM(N26:Y26)</f>
        <v>879</v>
      </c>
      <c r="BA26" s="67">
        <f>SUM(B26:M26)</f>
        <v>902</v>
      </c>
      <c r="BB26" s="67">
        <f>SUM(B26:D26)</f>
        <v>252</v>
      </c>
      <c r="BC26" s="67">
        <f>SUM(E26:G26)</f>
        <v>249</v>
      </c>
      <c r="BD26" s="67">
        <f>SUM(H26:J26)</f>
        <v>180</v>
      </c>
      <c r="BE26" s="67">
        <f>SUM(K26:M26)</f>
        <v>221</v>
      </c>
      <c r="BF26" s="67">
        <f>SUM(N26:P26)</f>
        <v>244</v>
      </c>
      <c r="BG26" s="67">
        <f>SUM(Q26:S26)</f>
        <v>219</v>
      </c>
      <c r="BH26" s="67">
        <f>SUM(T26:V26)</f>
        <v>202</v>
      </c>
      <c r="BI26" s="67">
        <f>SUM(W26:Y26)</f>
        <v>214</v>
      </c>
      <c r="BJ26" s="67">
        <f>SUM(Z26:AB26)</f>
        <v>251</v>
      </c>
      <c r="BK26" s="67">
        <f>SUM(AC26:AE26)</f>
        <v>215</v>
      </c>
      <c r="BL26" s="67">
        <f>SUM(AF26:AH26)</f>
        <v>202</v>
      </c>
      <c r="BM26" s="67">
        <f>SUM(AI26:AK26)</f>
        <v>235</v>
      </c>
      <c r="BN26" s="67">
        <f>SUM(AL26:AN26)</f>
        <v>266</v>
      </c>
      <c r="BO26" s="67">
        <f>SUM(AO26:AQ26)</f>
        <v>81</v>
      </c>
      <c r="BP26" s="67">
        <f>SUM(AR26:AT26)</f>
        <v>0</v>
      </c>
      <c r="BQ26" s="67">
        <f>SUM(AU26:AW26)</f>
        <v>0</v>
      </c>
    </row>
    <row r="27" spans="1:69" x14ac:dyDescent="0.3">
      <c r="A27" s="70" t="s">
        <v>90</v>
      </c>
      <c r="B27" s="68">
        <v>44927</v>
      </c>
      <c r="C27" s="68">
        <v>44958</v>
      </c>
      <c r="D27" s="68">
        <v>44986</v>
      </c>
      <c r="E27" s="68">
        <v>45017</v>
      </c>
      <c r="F27" s="68">
        <v>45047</v>
      </c>
      <c r="G27" s="68">
        <v>45078</v>
      </c>
      <c r="H27" s="68">
        <v>45108</v>
      </c>
      <c r="I27" s="68">
        <v>45139</v>
      </c>
      <c r="J27" s="68">
        <v>45170</v>
      </c>
      <c r="K27" s="68">
        <v>45200</v>
      </c>
      <c r="L27" s="68">
        <v>45231</v>
      </c>
      <c r="M27" s="68">
        <v>45261</v>
      </c>
      <c r="N27" s="68">
        <v>45292</v>
      </c>
      <c r="O27" s="68">
        <v>45323</v>
      </c>
      <c r="P27" s="68">
        <v>45352</v>
      </c>
      <c r="Q27" s="68">
        <v>45383</v>
      </c>
      <c r="R27" s="68">
        <v>45413</v>
      </c>
      <c r="S27" s="68">
        <v>45444</v>
      </c>
      <c r="T27" s="68">
        <v>45474</v>
      </c>
      <c r="U27" s="68">
        <v>45505</v>
      </c>
      <c r="V27" s="68">
        <v>45536</v>
      </c>
      <c r="W27" s="68">
        <v>45566</v>
      </c>
      <c r="X27" s="68">
        <v>45597</v>
      </c>
      <c r="Y27" s="68">
        <v>45627</v>
      </c>
      <c r="Z27" s="68">
        <v>45658</v>
      </c>
      <c r="AA27" s="68">
        <v>45689</v>
      </c>
      <c r="AB27" s="68">
        <v>45717</v>
      </c>
      <c r="AC27" s="68">
        <v>45748</v>
      </c>
      <c r="AD27" s="68">
        <v>45778</v>
      </c>
      <c r="AE27" s="68">
        <v>45809</v>
      </c>
      <c r="AF27" s="68">
        <v>45839</v>
      </c>
      <c r="AG27" s="68">
        <v>45870</v>
      </c>
      <c r="AH27" s="68">
        <v>45901</v>
      </c>
      <c r="AI27" s="68">
        <v>45931</v>
      </c>
      <c r="AJ27" s="68">
        <v>45962</v>
      </c>
      <c r="AK27" s="68">
        <v>45992</v>
      </c>
      <c r="AL27" s="68">
        <v>46023</v>
      </c>
      <c r="AM27" s="68">
        <v>46054</v>
      </c>
      <c r="AN27" s="68">
        <v>46082</v>
      </c>
      <c r="AO27" s="68">
        <v>46113</v>
      </c>
      <c r="AP27" s="68">
        <v>46143</v>
      </c>
      <c r="AQ27" s="68">
        <v>46174</v>
      </c>
      <c r="AR27" s="68">
        <v>46204</v>
      </c>
      <c r="AS27" s="68">
        <v>46235</v>
      </c>
      <c r="AT27" s="68">
        <v>46266</v>
      </c>
      <c r="AU27" s="68">
        <v>46296</v>
      </c>
      <c r="AV27" s="68">
        <v>46327</v>
      </c>
      <c r="AW27" s="68">
        <v>46357</v>
      </c>
      <c r="AX27" s="71" t="s">
        <v>168</v>
      </c>
      <c r="AY27" s="71" t="s">
        <v>163</v>
      </c>
      <c r="AZ27" s="71" t="s">
        <v>126</v>
      </c>
      <c r="BA27" s="71" t="s">
        <v>105</v>
      </c>
      <c r="BB27" s="8" t="s">
        <v>106</v>
      </c>
      <c r="BC27" s="8" t="s">
        <v>107</v>
      </c>
      <c r="BD27" s="8" t="s">
        <v>108</v>
      </c>
      <c r="BE27" s="8" t="s">
        <v>109</v>
      </c>
      <c r="BF27" s="8" t="s">
        <v>127</v>
      </c>
      <c r="BG27" s="8" t="s">
        <v>128</v>
      </c>
      <c r="BH27" s="8" t="s">
        <v>129</v>
      </c>
      <c r="BI27" s="8" t="s">
        <v>130</v>
      </c>
      <c r="BJ27" s="8" t="s">
        <v>164</v>
      </c>
      <c r="BK27" s="8" t="s">
        <v>165</v>
      </c>
      <c r="BL27" s="8" t="s">
        <v>166</v>
      </c>
      <c r="BM27" s="8" t="s">
        <v>167</v>
      </c>
      <c r="BN27" s="8" t="s">
        <v>169</v>
      </c>
      <c r="BO27" s="8" t="s">
        <v>170</v>
      </c>
      <c r="BP27" s="8" t="s">
        <v>171</v>
      </c>
      <c r="BQ27" s="8" t="s">
        <v>172</v>
      </c>
    </row>
    <row r="28" spans="1:69" x14ac:dyDescent="0.3">
      <c r="A28" s="66" t="s">
        <v>140</v>
      </c>
      <c r="B28" s="69">
        <f t="shared" ref="B28:BI28" si="58">B25/B26</f>
        <v>0.59493670886075944</v>
      </c>
      <c r="C28" s="69">
        <f t="shared" si="58"/>
        <v>0.5444444444444444</v>
      </c>
      <c r="D28" s="69">
        <f t="shared" si="58"/>
        <v>0.54216867469879515</v>
      </c>
      <c r="E28" s="69">
        <f t="shared" si="58"/>
        <v>0.58536585365853655</v>
      </c>
      <c r="F28" s="69">
        <f t="shared" si="58"/>
        <v>0.58750000000000002</v>
      </c>
      <c r="G28" s="69">
        <f t="shared" si="58"/>
        <v>0.52873563218390807</v>
      </c>
      <c r="H28" s="69">
        <f t="shared" si="58"/>
        <v>0.5</v>
      </c>
      <c r="I28" s="69">
        <f t="shared" si="58"/>
        <v>0.65151515151515149</v>
      </c>
      <c r="J28" s="69">
        <f t="shared" si="58"/>
        <v>0.5892857142857143</v>
      </c>
      <c r="K28" s="69">
        <f t="shared" si="58"/>
        <v>0.59459459459459463</v>
      </c>
      <c r="L28" s="69">
        <f t="shared" si="58"/>
        <v>0.67567567567567566</v>
      </c>
      <c r="M28" s="69">
        <f t="shared" si="58"/>
        <v>0.57534246575342463</v>
      </c>
      <c r="N28" s="69">
        <f t="shared" si="58"/>
        <v>0.54054054054054057</v>
      </c>
      <c r="O28" s="69">
        <f t="shared" si="58"/>
        <v>0.57317073170731703</v>
      </c>
      <c r="P28" s="69">
        <f t="shared" si="58"/>
        <v>0.48863636363636365</v>
      </c>
      <c r="Q28" s="69">
        <f t="shared" si="58"/>
        <v>0.54320987654320985</v>
      </c>
      <c r="R28" s="69">
        <f t="shared" si="58"/>
        <v>0.54761904761904767</v>
      </c>
      <c r="S28" s="69">
        <f t="shared" si="58"/>
        <v>0.53703703703703709</v>
      </c>
      <c r="T28" s="69">
        <f t="shared" si="58"/>
        <v>0.53125</v>
      </c>
      <c r="U28" s="69">
        <f t="shared" si="58"/>
        <v>0.54794520547945202</v>
      </c>
      <c r="V28" s="69">
        <f t="shared" si="58"/>
        <v>0.55384615384615388</v>
      </c>
      <c r="W28" s="69">
        <f t="shared" si="58"/>
        <v>0.52631578947368418</v>
      </c>
      <c r="X28" s="69">
        <f t="shared" si="58"/>
        <v>0.6428571428571429</v>
      </c>
      <c r="Y28" s="69">
        <f t="shared" si="58"/>
        <v>0.54411764705882348</v>
      </c>
      <c r="Z28" s="69">
        <f t="shared" ref="Z28:AK28" si="59">Z25/Z26</f>
        <v>0.60919540229885061</v>
      </c>
      <c r="AA28" s="69">
        <f t="shared" si="59"/>
        <v>0.48684210526315791</v>
      </c>
      <c r="AB28" s="69">
        <f t="shared" si="59"/>
        <v>0.61363636363636365</v>
      </c>
      <c r="AC28" s="69">
        <f t="shared" si="59"/>
        <v>0.54385964912280704</v>
      </c>
      <c r="AD28" s="69">
        <f t="shared" si="59"/>
        <v>0.68478260869565222</v>
      </c>
      <c r="AE28" s="69">
        <f t="shared" si="59"/>
        <v>0.54545454545454541</v>
      </c>
      <c r="AF28" s="69">
        <f t="shared" si="59"/>
        <v>0.58108108108108103</v>
      </c>
      <c r="AG28" s="69">
        <f t="shared" si="59"/>
        <v>0.5901639344262295</v>
      </c>
      <c r="AH28" s="69">
        <f t="shared" si="59"/>
        <v>0.61194029850746268</v>
      </c>
      <c r="AI28" s="69">
        <f t="shared" si="59"/>
        <v>0.56944444444444442</v>
      </c>
      <c r="AJ28" s="69">
        <f t="shared" si="59"/>
        <v>0.68831168831168832</v>
      </c>
      <c r="AK28" s="69">
        <f t="shared" si="59"/>
        <v>0.54651162790697672</v>
      </c>
      <c r="AL28" s="69">
        <f t="shared" ref="AL28:AW28" si="60">AL25/AL26</f>
        <v>0.60919540229885061</v>
      </c>
      <c r="AM28" s="69">
        <f t="shared" si="60"/>
        <v>0.61111111111111116</v>
      </c>
      <c r="AN28" s="69">
        <f t="shared" si="60"/>
        <v>0.47191011235955055</v>
      </c>
      <c r="AO28" s="69">
        <f t="shared" si="60"/>
        <v>0.67901234567901236</v>
      </c>
      <c r="AP28" s="69" t="e">
        <f t="shared" si="60"/>
        <v>#DIV/0!</v>
      </c>
      <c r="AQ28" s="69" t="e">
        <f t="shared" si="60"/>
        <v>#DIV/0!</v>
      </c>
      <c r="AR28" s="69" t="e">
        <f t="shared" si="60"/>
        <v>#DIV/0!</v>
      </c>
      <c r="AS28" s="69" t="e">
        <f t="shared" si="60"/>
        <v>#DIV/0!</v>
      </c>
      <c r="AT28" s="69" t="e">
        <f t="shared" si="60"/>
        <v>#DIV/0!</v>
      </c>
      <c r="AU28" s="69" t="e">
        <f t="shared" si="60"/>
        <v>#DIV/0!</v>
      </c>
      <c r="AV28" s="69" t="e">
        <f t="shared" si="60"/>
        <v>#DIV/0!</v>
      </c>
      <c r="AW28" s="69" t="e">
        <f t="shared" si="60"/>
        <v>#DIV/0!</v>
      </c>
      <c r="AX28" s="69">
        <f t="shared" ref="AX28:AY28" si="61">AX25/AX26</f>
        <v>0.59077809798270897</v>
      </c>
      <c r="AY28" s="69">
        <f t="shared" si="61"/>
        <v>0.59246954595791801</v>
      </c>
      <c r="AZ28" s="69">
        <f t="shared" si="58"/>
        <v>0.54721274175199086</v>
      </c>
      <c r="BA28" s="69">
        <f t="shared" si="58"/>
        <v>0.57982261640798227</v>
      </c>
      <c r="BB28" s="69">
        <f t="shared" si="58"/>
        <v>0.55952380952380953</v>
      </c>
      <c r="BC28" s="69">
        <f t="shared" si="58"/>
        <v>0.5662650602409639</v>
      </c>
      <c r="BD28" s="69">
        <f t="shared" si="58"/>
        <v>0.58333333333333337</v>
      </c>
      <c r="BE28" s="69">
        <f t="shared" si="58"/>
        <v>0.61538461538461542</v>
      </c>
      <c r="BF28" s="69">
        <f t="shared" si="58"/>
        <v>0.53278688524590168</v>
      </c>
      <c r="BG28" s="69">
        <f t="shared" si="58"/>
        <v>0.54337899543378998</v>
      </c>
      <c r="BH28" s="69">
        <f t="shared" si="58"/>
        <v>0.54455445544554459</v>
      </c>
      <c r="BI28" s="69">
        <f t="shared" si="58"/>
        <v>0.57009345794392519</v>
      </c>
      <c r="BJ28" s="69">
        <f t="shared" ref="BJ28:BM28" si="62">BJ25/BJ26</f>
        <v>0.57370517928286857</v>
      </c>
      <c r="BK28" s="69">
        <f t="shared" si="62"/>
        <v>0.60465116279069764</v>
      </c>
      <c r="BL28" s="69">
        <f t="shared" si="62"/>
        <v>0.59405940594059403</v>
      </c>
      <c r="BM28" s="69">
        <f t="shared" si="62"/>
        <v>0.6</v>
      </c>
      <c r="BN28" s="69">
        <f t="shared" ref="BN28:BQ28" si="63">BN25/BN26</f>
        <v>0.56390977443609025</v>
      </c>
      <c r="BO28" s="69">
        <f t="shared" si="63"/>
        <v>0.67901234567901236</v>
      </c>
      <c r="BP28" s="69" t="e">
        <f t="shared" si="63"/>
        <v>#DIV/0!</v>
      </c>
      <c r="BQ28" s="69" t="e">
        <f t="shared" si="63"/>
        <v>#DIV/0!</v>
      </c>
    </row>
    <row r="29" spans="1:69" x14ac:dyDescent="0.3">
      <c r="A29" s="66" t="s">
        <v>137</v>
      </c>
      <c r="B29" s="67">
        <v>9</v>
      </c>
      <c r="C29" s="67">
        <v>6</v>
      </c>
      <c r="D29" s="67">
        <v>8</v>
      </c>
      <c r="E29" s="67">
        <v>7</v>
      </c>
      <c r="F29" s="67">
        <v>6</v>
      </c>
      <c r="G29" s="67">
        <v>5</v>
      </c>
      <c r="H29" s="67">
        <v>7</v>
      </c>
      <c r="I29" s="67">
        <v>9</v>
      </c>
      <c r="J29" s="67">
        <v>6</v>
      </c>
      <c r="K29" s="67">
        <v>1</v>
      </c>
      <c r="L29" s="67">
        <v>4</v>
      </c>
      <c r="M29" s="67">
        <v>7</v>
      </c>
      <c r="N29" s="67">
        <v>2</v>
      </c>
      <c r="O29" s="67">
        <v>7</v>
      </c>
      <c r="P29" s="67">
        <v>6</v>
      </c>
      <c r="Q29" s="67">
        <v>8</v>
      </c>
      <c r="R29" s="67">
        <v>4</v>
      </c>
      <c r="S29" s="67">
        <v>4</v>
      </c>
      <c r="T29" s="67">
        <v>5</v>
      </c>
      <c r="U29" s="67">
        <v>1</v>
      </c>
      <c r="V29" s="67">
        <v>6</v>
      </c>
      <c r="W29" s="67">
        <v>7</v>
      </c>
      <c r="X29" s="67">
        <v>6</v>
      </c>
      <c r="Y29" s="67">
        <v>8</v>
      </c>
      <c r="Z29" s="67">
        <v>3</v>
      </c>
      <c r="AA29" s="67">
        <v>2</v>
      </c>
      <c r="AB29" s="67">
        <v>7</v>
      </c>
      <c r="AC29" s="67">
        <v>7</v>
      </c>
      <c r="AD29" s="67">
        <v>10</v>
      </c>
      <c r="AE29" s="67">
        <v>2</v>
      </c>
      <c r="AF29" s="67">
        <v>4</v>
      </c>
      <c r="AG29" s="67">
        <v>5</v>
      </c>
      <c r="AH29" s="67">
        <v>3</v>
      </c>
      <c r="AI29" s="67">
        <v>3</v>
      </c>
      <c r="AJ29" s="67">
        <v>6</v>
      </c>
      <c r="AK29" s="67">
        <v>6</v>
      </c>
      <c r="AL29" s="67">
        <v>5</v>
      </c>
      <c r="AM29" s="67">
        <v>5</v>
      </c>
      <c r="AN29" s="67">
        <v>9</v>
      </c>
      <c r="AO29" s="67">
        <v>7</v>
      </c>
      <c r="AP29" s="67"/>
      <c r="AQ29" s="67"/>
      <c r="AR29" s="67"/>
      <c r="AS29" s="67"/>
      <c r="AT29" s="67"/>
      <c r="AU29" s="67"/>
      <c r="AV29" s="67"/>
      <c r="AW29" s="67"/>
      <c r="AX29" s="1">
        <f t="shared" ref="AX29:AX30" si="64">SUM(AL29:AW29)</f>
        <v>26</v>
      </c>
      <c r="AY29" s="1">
        <f t="shared" ref="AY29:AY30" si="65">SUM(Z29:AK29)</f>
        <v>58</v>
      </c>
      <c r="AZ29" s="1">
        <f>SUM(N29:Y29)</f>
        <v>64</v>
      </c>
      <c r="BA29" s="1">
        <f>SUM(B29:M29)</f>
        <v>75</v>
      </c>
      <c r="BB29" s="67">
        <f>SUM(B29:D29)</f>
        <v>23</v>
      </c>
      <c r="BC29" s="67">
        <f>SUM(E29:G29)</f>
        <v>18</v>
      </c>
      <c r="BD29" s="67">
        <f>SUM(H29:J29)</f>
        <v>22</v>
      </c>
      <c r="BE29" s="67">
        <f>SUM(K29:M29)</f>
        <v>12</v>
      </c>
      <c r="BF29" s="67">
        <f>SUM(N29:P29)</f>
        <v>15</v>
      </c>
      <c r="BG29" s="67">
        <f>SUM(Q29:S29)</f>
        <v>16</v>
      </c>
      <c r="BH29" s="67">
        <f>SUM(T29:V29)</f>
        <v>12</v>
      </c>
      <c r="BI29" s="67">
        <f>SUM(W29:Y29)</f>
        <v>21</v>
      </c>
      <c r="BJ29" s="67">
        <f>SUM(Z29:AB29)</f>
        <v>12</v>
      </c>
      <c r="BK29" s="67">
        <f>SUM(AC29:AE29)</f>
        <v>19</v>
      </c>
      <c r="BL29" s="67">
        <f>SUM(AF29:AH29)</f>
        <v>12</v>
      </c>
      <c r="BM29" s="67">
        <f>SUM(AI29:AK29)</f>
        <v>15</v>
      </c>
      <c r="BN29" s="67">
        <f>SUM(AL29:AN29)</f>
        <v>19</v>
      </c>
      <c r="BO29" s="67">
        <f>SUM(AO29:AQ29)</f>
        <v>7</v>
      </c>
      <c r="BP29" s="67">
        <f>SUM(AR29:AT29)</f>
        <v>0</v>
      </c>
      <c r="BQ29" s="67">
        <f>SUM(AU29:AW29)</f>
        <v>0</v>
      </c>
    </row>
    <row r="30" spans="1:69" x14ac:dyDescent="0.3">
      <c r="A30" s="66" t="s">
        <v>138</v>
      </c>
      <c r="B30" s="67">
        <f t="shared" ref="B30:AW30" si="66">B$2</f>
        <v>79</v>
      </c>
      <c r="C30" s="67">
        <f t="shared" si="66"/>
        <v>90</v>
      </c>
      <c r="D30" s="67">
        <f t="shared" si="66"/>
        <v>83</v>
      </c>
      <c r="E30" s="67">
        <f t="shared" si="66"/>
        <v>82</v>
      </c>
      <c r="F30" s="67">
        <f t="shared" si="66"/>
        <v>80</v>
      </c>
      <c r="G30" s="67">
        <f t="shared" si="66"/>
        <v>87</v>
      </c>
      <c r="H30" s="67">
        <f t="shared" si="66"/>
        <v>58</v>
      </c>
      <c r="I30" s="67">
        <f t="shared" si="66"/>
        <v>66</v>
      </c>
      <c r="J30" s="67">
        <f t="shared" si="66"/>
        <v>56</v>
      </c>
      <c r="K30" s="67">
        <f t="shared" si="66"/>
        <v>74</v>
      </c>
      <c r="L30" s="67">
        <f t="shared" si="66"/>
        <v>74</v>
      </c>
      <c r="M30" s="67">
        <f t="shared" si="66"/>
        <v>73</v>
      </c>
      <c r="N30" s="67">
        <f t="shared" si="66"/>
        <v>74</v>
      </c>
      <c r="O30" s="67">
        <f t="shared" si="66"/>
        <v>82</v>
      </c>
      <c r="P30" s="67">
        <f t="shared" si="66"/>
        <v>88</v>
      </c>
      <c r="Q30" s="67">
        <f t="shared" si="66"/>
        <v>81</v>
      </c>
      <c r="R30" s="67">
        <f t="shared" si="66"/>
        <v>84</v>
      </c>
      <c r="S30" s="67">
        <f t="shared" si="66"/>
        <v>54</v>
      </c>
      <c r="T30" s="67">
        <f t="shared" si="66"/>
        <v>64</v>
      </c>
      <c r="U30" s="67">
        <f t="shared" si="66"/>
        <v>73</v>
      </c>
      <c r="V30" s="67">
        <f t="shared" si="66"/>
        <v>65</v>
      </c>
      <c r="W30" s="67">
        <f t="shared" si="66"/>
        <v>76</v>
      </c>
      <c r="X30" s="67">
        <f t="shared" si="66"/>
        <v>70</v>
      </c>
      <c r="Y30" s="67">
        <f t="shared" si="66"/>
        <v>68</v>
      </c>
      <c r="Z30" s="67">
        <f t="shared" si="66"/>
        <v>87</v>
      </c>
      <c r="AA30" s="67">
        <f t="shared" si="66"/>
        <v>76</v>
      </c>
      <c r="AB30" s="67">
        <f t="shared" si="66"/>
        <v>88</v>
      </c>
      <c r="AC30" s="67">
        <f t="shared" si="66"/>
        <v>57</v>
      </c>
      <c r="AD30" s="67">
        <f t="shared" si="66"/>
        <v>92</v>
      </c>
      <c r="AE30" s="67">
        <f t="shared" si="66"/>
        <v>66</v>
      </c>
      <c r="AF30" s="67">
        <f t="shared" si="66"/>
        <v>74</v>
      </c>
      <c r="AG30" s="67">
        <f t="shared" si="66"/>
        <v>61</v>
      </c>
      <c r="AH30" s="67">
        <f t="shared" si="66"/>
        <v>67</v>
      </c>
      <c r="AI30" s="67">
        <f t="shared" si="66"/>
        <v>72</v>
      </c>
      <c r="AJ30" s="67">
        <f t="shared" si="66"/>
        <v>77</v>
      </c>
      <c r="AK30" s="67">
        <f t="shared" si="66"/>
        <v>86</v>
      </c>
      <c r="AL30" s="67">
        <f t="shared" si="66"/>
        <v>87</v>
      </c>
      <c r="AM30" s="67">
        <f t="shared" si="66"/>
        <v>90</v>
      </c>
      <c r="AN30" s="67">
        <f t="shared" si="66"/>
        <v>89</v>
      </c>
      <c r="AO30" s="67">
        <f t="shared" si="66"/>
        <v>81</v>
      </c>
      <c r="AP30" s="67">
        <f t="shared" si="66"/>
        <v>0</v>
      </c>
      <c r="AQ30" s="67">
        <f t="shared" si="66"/>
        <v>0</v>
      </c>
      <c r="AR30" s="67">
        <f t="shared" si="66"/>
        <v>0</v>
      </c>
      <c r="AS30" s="67">
        <f t="shared" si="66"/>
        <v>0</v>
      </c>
      <c r="AT30" s="67">
        <f t="shared" si="66"/>
        <v>0</v>
      </c>
      <c r="AU30" s="67">
        <f t="shared" si="66"/>
        <v>0</v>
      </c>
      <c r="AV30" s="67">
        <f t="shared" si="66"/>
        <v>0</v>
      </c>
      <c r="AW30" s="67">
        <f t="shared" si="66"/>
        <v>0</v>
      </c>
      <c r="AX30" s="1">
        <f t="shared" si="64"/>
        <v>347</v>
      </c>
      <c r="AY30" s="1">
        <f t="shared" si="65"/>
        <v>903</v>
      </c>
      <c r="AZ30" s="67">
        <f>SUM(N30:Y30)</f>
        <v>879</v>
      </c>
      <c r="BA30" s="67">
        <f>SUM(B30:M30)</f>
        <v>902</v>
      </c>
      <c r="BB30" s="67">
        <f>SUM(B30:D30)</f>
        <v>252</v>
      </c>
      <c r="BC30" s="67">
        <f>SUM(E30:G30)</f>
        <v>249</v>
      </c>
      <c r="BD30" s="67">
        <f>SUM(H30:J30)</f>
        <v>180</v>
      </c>
      <c r="BE30" s="67">
        <f>SUM(K30:M30)</f>
        <v>221</v>
      </c>
      <c r="BF30" s="67">
        <f>SUM(N30:P30)</f>
        <v>244</v>
      </c>
      <c r="BG30" s="67">
        <f>SUM(Q30:S30)</f>
        <v>219</v>
      </c>
      <c r="BH30" s="67">
        <f>SUM(T30:V30)</f>
        <v>202</v>
      </c>
      <c r="BI30" s="67">
        <f>SUM(W30:Y30)</f>
        <v>214</v>
      </c>
      <c r="BJ30" s="67">
        <f>SUM(Z30:AB30)</f>
        <v>251</v>
      </c>
      <c r="BK30" s="67">
        <f>SUM(AC30:AE30)</f>
        <v>215</v>
      </c>
      <c r="BL30" s="67">
        <f>SUM(AF30:AH30)</f>
        <v>202</v>
      </c>
      <c r="BM30" s="67">
        <f>SUM(AI30:AK30)</f>
        <v>235</v>
      </c>
      <c r="BN30" s="67">
        <f>SUM(AL30:AN30)</f>
        <v>266</v>
      </c>
      <c r="BO30" s="67">
        <f>SUM(AO30:AQ30)</f>
        <v>81</v>
      </c>
      <c r="BP30" s="67">
        <f>SUM(AR30:AT30)</f>
        <v>0</v>
      </c>
      <c r="BQ30" s="67">
        <f>SUM(AU30:AW30)</f>
        <v>0</v>
      </c>
    </row>
    <row r="31" spans="1:69" x14ac:dyDescent="0.3">
      <c r="A31" s="70" t="s">
        <v>91</v>
      </c>
      <c r="B31" s="68">
        <v>44927</v>
      </c>
      <c r="C31" s="68">
        <v>44958</v>
      </c>
      <c r="D31" s="68">
        <v>44986</v>
      </c>
      <c r="E31" s="68">
        <v>45017</v>
      </c>
      <c r="F31" s="68">
        <v>45047</v>
      </c>
      <c r="G31" s="68">
        <v>45078</v>
      </c>
      <c r="H31" s="68">
        <v>45108</v>
      </c>
      <c r="I31" s="68">
        <v>45139</v>
      </c>
      <c r="J31" s="68">
        <v>45170</v>
      </c>
      <c r="K31" s="68">
        <v>45200</v>
      </c>
      <c r="L31" s="68">
        <v>45231</v>
      </c>
      <c r="M31" s="68">
        <v>45261</v>
      </c>
      <c r="N31" s="68">
        <v>45292</v>
      </c>
      <c r="O31" s="68">
        <v>45323</v>
      </c>
      <c r="P31" s="68">
        <v>45352</v>
      </c>
      <c r="Q31" s="68">
        <v>45383</v>
      </c>
      <c r="R31" s="68">
        <v>45413</v>
      </c>
      <c r="S31" s="68">
        <v>45444</v>
      </c>
      <c r="T31" s="68">
        <v>45474</v>
      </c>
      <c r="U31" s="68">
        <v>45505</v>
      </c>
      <c r="V31" s="68">
        <v>45536</v>
      </c>
      <c r="W31" s="68">
        <v>45566</v>
      </c>
      <c r="X31" s="68">
        <v>45597</v>
      </c>
      <c r="Y31" s="68">
        <v>45627</v>
      </c>
      <c r="Z31" s="68">
        <v>45658</v>
      </c>
      <c r="AA31" s="68">
        <v>45689</v>
      </c>
      <c r="AB31" s="68">
        <v>45717</v>
      </c>
      <c r="AC31" s="68">
        <v>45748</v>
      </c>
      <c r="AD31" s="68">
        <v>45778</v>
      </c>
      <c r="AE31" s="68">
        <v>45809</v>
      </c>
      <c r="AF31" s="68">
        <v>45839</v>
      </c>
      <c r="AG31" s="68">
        <v>45870</v>
      </c>
      <c r="AH31" s="68">
        <v>45901</v>
      </c>
      <c r="AI31" s="68">
        <v>45931</v>
      </c>
      <c r="AJ31" s="68">
        <v>45962</v>
      </c>
      <c r="AK31" s="68">
        <v>45992</v>
      </c>
      <c r="AL31" s="68">
        <v>46023</v>
      </c>
      <c r="AM31" s="68">
        <v>46054</v>
      </c>
      <c r="AN31" s="68">
        <v>46082</v>
      </c>
      <c r="AO31" s="68">
        <v>46113</v>
      </c>
      <c r="AP31" s="68">
        <v>46143</v>
      </c>
      <c r="AQ31" s="68">
        <v>46174</v>
      </c>
      <c r="AR31" s="68">
        <v>46204</v>
      </c>
      <c r="AS31" s="68">
        <v>46235</v>
      </c>
      <c r="AT31" s="68">
        <v>46266</v>
      </c>
      <c r="AU31" s="68">
        <v>46296</v>
      </c>
      <c r="AV31" s="68">
        <v>46327</v>
      </c>
      <c r="AW31" s="68">
        <v>46357</v>
      </c>
      <c r="AX31" s="71" t="s">
        <v>168</v>
      </c>
      <c r="AY31" s="71" t="s">
        <v>163</v>
      </c>
      <c r="AZ31" s="71" t="s">
        <v>126</v>
      </c>
      <c r="BA31" s="71" t="s">
        <v>105</v>
      </c>
      <c r="BB31" s="8" t="s">
        <v>106</v>
      </c>
      <c r="BC31" s="8" t="s">
        <v>107</v>
      </c>
      <c r="BD31" s="8" t="s">
        <v>108</v>
      </c>
      <c r="BE31" s="8" t="s">
        <v>109</v>
      </c>
      <c r="BF31" s="8" t="s">
        <v>127</v>
      </c>
      <c r="BG31" s="8" t="s">
        <v>128</v>
      </c>
      <c r="BH31" s="8" t="s">
        <v>129</v>
      </c>
      <c r="BI31" s="8" t="s">
        <v>130</v>
      </c>
      <c r="BJ31" s="8" t="s">
        <v>164</v>
      </c>
      <c r="BK31" s="8" t="s">
        <v>165</v>
      </c>
      <c r="BL31" s="8" t="s">
        <v>166</v>
      </c>
      <c r="BM31" s="8" t="s">
        <v>167</v>
      </c>
      <c r="BN31" s="8" t="s">
        <v>169</v>
      </c>
      <c r="BO31" s="8" t="s">
        <v>170</v>
      </c>
      <c r="BP31" s="8" t="s">
        <v>171</v>
      </c>
      <c r="BQ31" s="8" t="s">
        <v>172</v>
      </c>
    </row>
    <row r="32" spans="1:69" x14ac:dyDescent="0.3">
      <c r="A32" s="66" t="s">
        <v>140</v>
      </c>
      <c r="B32" s="69">
        <f t="shared" ref="B32:BI32" si="67">B29/B30</f>
        <v>0.11392405063291139</v>
      </c>
      <c r="C32" s="69">
        <f t="shared" si="67"/>
        <v>6.6666666666666666E-2</v>
      </c>
      <c r="D32" s="69">
        <f t="shared" si="67"/>
        <v>9.6385542168674704E-2</v>
      </c>
      <c r="E32" s="69">
        <f t="shared" si="67"/>
        <v>8.5365853658536592E-2</v>
      </c>
      <c r="F32" s="69">
        <f t="shared" si="67"/>
        <v>7.4999999999999997E-2</v>
      </c>
      <c r="G32" s="69">
        <f t="shared" si="67"/>
        <v>5.7471264367816091E-2</v>
      </c>
      <c r="H32" s="69">
        <f t="shared" si="67"/>
        <v>0.1206896551724138</v>
      </c>
      <c r="I32" s="69">
        <f t="shared" si="67"/>
        <v>0.13636363636363635</v>
      </c>
      <c r="J32" s="69">
        <f t="shared" si="67"/>
        <v>0.10714285714285714</v>
      </c>
      <c r="K32" s="69">
        <f t="shared" si="67"/>
        <v>1.3513513513513514E-2</v>
      </c>
      <c r="L32" s="69">
        <f t="shared" si="67"/>
        <v>5.4054054054054057E-2</v>
      </c>
      <c r="M32" s="69">
        <f t="shared" si="67"/>
        <v>9.5890410958904104E-2</v>
      </c>
      <c r="N32" s="69">
        <f t="shared" si="67"/>
        <v>2.7027027027027029E-2</v>
      </c>
      <c r="O32" s="69">
        <f t="shared" si="67"/>
        <v>8.5365853658536592E-2</v>
      </c>
      <c r="P32" s="69">
        <f t="shared" si="67"/>
        <v>6.8181818181818177E-2</v>
      </c>
      <c r="Q32" s="69">
        <f t="shared" si="67"/>
        <v>9.8765432098765427E-2</v>
      </c>
      <c r="R32" s="69">
        <f t="shared" si="67"/>
        <v>4.7619047619047616E-2</v>
      </c>
      <c r="S32" s="69">
        <f t="shared" si="67"/>
        <v>7.407407407407407E-2</v>
      </c>
      <c r="T32" s="69">
        <f t="shared" si="67"/>
        <v>7.8125E-2</v>
      </c>
      <c r="U32" s="69">
        <f t="shared" si="67"/>
        <v>1.3698630136986301E-2</v>
      </c>
      <c r="V32" s="69">
        <f t="shared" si="67"/>
        <v>9.2307692307692313E-2</v>
      </c>
      <c r="W32" s="69">
        <f t="shared" si="67"/>
        <v>9.2105263157894732E-2</v>
      </c>
      <c r="X32" s="69">
        <f t="shared" si="67"/>
        <v>8.5714285714285715E-2</v>
      </c>
      <c r="Y32" s="69">
        <f t="shared" si="67"/>
        <v>0.11764705882352941</v>
      </c>
      <c r="Z32" s="69">
        <f t="shared" ref="Z32:AK32" si="68">Z29/Z30</f>
        <v>3.4482758620689655E-2</v>
      </c>
      <c r="AA32" s="69">
        <f t="shared" si="68"/>
        <v>2.6315789473684209E-2</v>
      </c>
      <c r="AB32" s="69">
        <f t="shared" si="68"/>
        <v>7.9545454545454544E-2</v>
      </c>
      <c r="AC32" s="69">
        <f t="shared" si="68"/>
        <v>0.12280701754385964</v>
      </c>
      <c r="AD32" s="69">
        <f t="shared" si="68"/>
        <v>0.10869565217391304</v>
      </c>
      <c r="AE32" s="69">
        <f t="shared" si="68"/>
        <v>3.0303030303030304E-2</v>
      </c>
      <c r="AF32" s="69">
        <f t="shared" si="68"/>
        <v>5.4054054054054057E-2</v>
      </c>
      <c r="AG32" s="69">
        <f t="shared" si="68"/>
        <v>8.1967213114754092E-2</v>
      </c>
      <c r="AH32" s="69">
        <f t="shared" si="68"/>
        <v>4.4776119402985072E-2</v>
      </c>
      <c r="AI32" s="69">
        <f t="shared" si="68"/>
        <v>4.1666666666666664E-2</v>
      </c>
      <c r="AJ32" s="69">
        <f t="shared" si="68"/>
        <v>7.792207792207792E-2</v>
      </c>
      <c r="AK32" s="69">
        <f t="shared" si="68"/>
        <v>6.9767441860465115E-2</v>
      </c>
      <c r="AL32" s="69">
        <f t="shared" ref="AL32:AW32" si="69">AL29/AL30</f>
        <v>5.7471264367816091E-2</v>
      </c>
      <c r="AM32" s="69">
        <f t="shared" si="69"/>
        <v>5.5555555555555552E-2</v>
      </c>
      <c r="AN32" s="69">
        <f t="shared" si="69"/>
        <v>0.10112359550561797</v>
      </c>
      <c r="AO32" s="69">
        <f t="shared" si="69"/>
        <v>8.6419753086419748E-2</v>
      </c>
      <c r="AP32" s="69" t="e">
        <f t="shared" si="69"/>
        <v>#DIV/0!</v>
      </c>
      <c r="AQ32" s="69" t="e">
        <f t="shared" si="69"/>
        <v>#DIV/0!</v>
      </c>
      <c r="AR32" s="69" t="e">
        <f t="shared" si="69"/>
        <v>#DIV/0!</v>
      </c>
      <c r="AS32" s="69" t="e">
        <f t="shared" si="69"/>
        <v>#DIV/0!</v>
      </c>
      <c r="AT32" s="69" t="e">
        <f t="shared" si="69"/>
        <v>#DIV/0!</v>
      </c>
      <c r="AU32" s="69" t="e">
        <f t="shared" si="69"/>
        <v>#DIV/0!</v>
      </c>
      <c r="AV32" s="69" t="e">
        <f t="shared" si="69"/>
        <v>#DIV/0!</v>
      </c>
      <c r="AW32" s="69" t="e">
        <f t="shared" si="69"/>
        <v>#DIV/0!</v>
      </c>
      <c r="AX32" s="69">
        <f t="shared" ref="AX32:AY32" si="70">AX29/AX30</f>
        <v>7.492795389048991E-2</v>
      </c>
      <c r="AY32" s="69">
        <f t="shared" si="70"/>
        <v>6.4230343300110737E-2</v>
      </c>
      <c r="AZ32" s="69">
        <f t="shared" si="67"/>
        <v>7.2810011376564274E-2</v>
      </c>
      <c r="BA32" s="69">
        <f t="shared" si="67"/>
        <v>8.3148558758314853E-2</v>
      </c>
      <c r="BB32" s="69">
        <f t="shared" si="67"/>
        <v>9.1269841269841265E-2</v>
      </c>
      <c r="BC32" s="69">
        <f t="shared" si="67"/>
        <v>7.2289156626506021E-2</v>
      </c>
      <c r="BD32" s="69">
        <f t="shared" si="67"/>
        <v>0.12222222222222222</v>
      </c>
      <c r="BE32" s="69">
        <f t="shared" si="67"/>
        <v>5.4298642533936653E-2</v>
      </c>
      <c r="BF32" s="69">
        <f t="shared" si="67"/>
        <v>6.1475409836065573E-2</v>
      </c>
      <c r="BG32" s="69">
        <f t="shared" si="67"/>
        <v>7.3059360730593603E-2</v>
      </c>
      <c r="BH32" s="69">
        <f t="shared" si="67"/>
        <v>5.9405940594059403E-2</v>
      </c>
      <c r="BI32" s="69">
        <f t="shared" si="67"/>
        <v>9.8130841121495324E-2</v>
      </c>
      <c r="BJ32" s="69">
        <f t="shared" ref="BJ32:BM32" si="71">BJ29/BJ30</f>
        <v>4.7808764940239043E-2</v>
      </c>
      <c r="BK32" s="69">
        <f t="shared" si="71"/>
        <v>8.8372093023255813E-2</v>
      </c>
      <c r="BL32" s="69">
        <f t="shared" si="71"/>
        <v>5.9405940594059403E-2</v>
      </c>
      <c r="BM32" s="69">
        <f t="shared" si="71"/>
        <v>6.3829787234042548E-2</v>
      </c>
      <c r="BN32" s="69">
        <f t="shared" ref="BN32:BQ32" si="72">BN29/BN30</f>
        <v>7.1428571428571425E-2</v>
      </c>
      <c r="BO32" s="69">
        <f t="shared" si="72"/>
        <v>8.6419753086419748E-2</v>
      </c>
      <c r="BP32" s="69" t="e">
        <f t="shared" si="72"/>
        <v>#DIV/0!</v>
      </c>
      <c r="BQ32" s="69" t="e">
        <f t="shared" si="72"/>
        <v>#DIV/0!</v>
      </c>
    </row>
    <row r="33" spans="1:69" x14ac:dyDescent="0.3">
      <c r="A33" s="66" t="s">
        <v>137</v>
      </c>
      <c r="B33" s="67">
        <v>4</v>
      </c>
      <c r="C33" s="67">
        <v>8</v>
      </c>
      <c r="D33" s="67">
        <v>6</v>
      </c>
      <c r="E33" s="67">
        <v>7</v>
      </c>
      <c r="F33" s="67">
        <v>4</v>
      </c>
      <c r="G33" s="67">
        <v>6</v>
      </c>
      <c r="H33" s="67">
        <v>4</v>
      </c>
      <c r="I33" s="67">
        <v>7</v>
      </c>
      <c r="J33" s="67">
        <v>3</v>
      </c>
      <c r="K33" s="67">
        <v>5</v>
      </c>
      <c r="L33" s="67">
        <v>4</v>
      </c>
      <c r="M33" s="67">
        <v>7</v>
      </c>
      <c r="N33" s="67">
        <v>5</v>
      </c>
      <c r="O33" s="67">
        <v>5</v>
      </c>
      <c r="P33" s="67">
        <v>2</v>
      </c>
      <c r="Q33" s="67">
        <v>4</v>
      </c>
      <c r="R33" s="67">
        <v>1</v>
      </c>
      <c r="S33" s="67">
        <v>3</v>
      </c>
      <c r="T33" s="67">
        <v>4</v>
      </c>
      <c r="U33" s="67">
        <v>5</v>
      </c>
      <c r="V33" s="67">
        <v>2</v>
      </c>
      <c r="W33" s="67">
        <v>2</v>
      </c>
      <c r="X33" s="67">
        <v>2</v>
      </c>
      <c r="Y33" s="67">
        <v>8</v>
      </c>
      <c r="Z33" s="67">
        <v>3</v>
      </c>
      <c r="AA33" s="67">
        <v>2</v>
      </c>
      <c r="AB33" s="67">
        <v>7</v>
      </c>
      <c r="AC33" s="67">
        <v>7</v>
      </c>
      <c r="AD33" s="67">
        <v>10</v>
      </c>
      <c r="AE33" s="67">
        <v>2</v>
      </c>
      <c r="AF33" s="67">
        <v>4</v>
      </c>
      <c r="AG33" s="67">
        <v>5</v>
      </c>
      <c r="AH33" s="67">
        <v>3</v>
      </c>
      <c r="AI33" s="67">
        <v>3</v>
      </c>
      <c r="AJ33" s="67">
        <v>6</v>
      </c>
      <c r="AK33" s="67">
        <v>6</v>
      </c>
      <c r="AL33" s="67">
        <v>3</v>
      </c>
      <c r="AM33" s="67">
        <v>5</v>
      </c>
      <c r="AN33" s="67">
        <v>7</v>
      </c>
      <c r="AO33" s="67">
        <v>3</v>
      </c>
      <c r="AP33" s="67"/>
      <c r="AQ33" s="67"/>
      <c r="AR33" s="67"/>
      <c r="AS33" s="67"/>
      <c r="AT33" s="67"/>
      <c r="AU33" s="67"/>
      <c r="AV33" s="67"/>
      <c r="AW33" s="67"/>
      <c r="AX33" s="1">
        <f t="shared" ref="AX33:AX34" si="73">SUM(AL33:AW33)</f>
        <v>18</v>
      </c>
      <c r="AY33" s="1">
        <f t="shared" ref="AY33:AY34" si="74">SUM(Z33:AK33)</f>
        <v>58</v>
      </c>
      <c r="AZ33" s="1">
        <f>SUM(N33:Y33)</f>
        <v>43</v>
      </c>
      <c r="BA33" s="1">
        <f>SUM(B33:M33)</f>
        <v>65</v>
      </c>
      <c r="BB33" s="67">
        <f>SUM(B33:D33)</f>
        <v>18</v>
      </c>
      <c r="BC33" s="67">
        <f>SUM(E33:G33)</f>
        <v>17</v>
      </c>
      <c r="BD33" s="67">
        <f>SUM(H33:J33)</f>
        <v>14</v>
      </c>
      <c r="BE33" s="67">
        <f>SUM(K33:M33)</f>
        <v>16</v>
      </c>
      <c r="BF33" s="67">
        <f>SUM(N33:P33)</f>
        <v>12</v>
      </c>
      <c r="BG33" s="67">
        <f>SUM(Q33:S33)</f>
        <v>8</v>
      </c>
      <c r="BH33" s="67">
        <f>SUM(T33:V33)</f>
        <v>11</v>
      </c>
      <c r="BI33" s="67">
        <f>SUM(W33:Y33)</f>
        <v>12</v>
      </c>
      <c r="BJ33" s="67">
        <f>SUM(Z33:AB33)</f>
        <v>12</v>
      </c>
      <c r="BK33" s="67">
        <f>SUM(AC33:AE33)</f>
        <v>19</v>
      </c>
      <c r="BL33" s="67">
        <f>SUM(AF33:AH33)</f>
        <v>12</v>
      </c>
      <c r="BM33" s="67">
        <f>SUM(AI33:AK33)</f>
        <v>15</v>
      </c>
      <c r="BN33" s="67">
        <f>SUM(AL33:AN33)</f>
        <v>15</v>
      </c>
      <c r="BO33" s="67">
        <f>SUM(AO33:AQ33)</f>
        <v>3</v>
      </c>
      <c r="BP33" s="67">
        <f>SUM(AR33:AT33)</f>
        <v>0</v>
      </c>
      <c r="BQ33" s="67">
        <f>SUM(AU33:AW33)</f>
        <v>0</v>
      </c>
    </row>
    <row r="34" spans="1:69" x14ac:dyDescent="0.3">
      <c r="A34" s="66" t="s">
        <v>138</v>
      </c>
      <c r="B34" s="67">
        <f t="shared" ref="B34:AW34" si="75">B$2</f>
        <v>79</v>
      </c>
      <c r="C34" s="67">
        <f t="shared" si="75"/>
        <v>90</v>
      </c>
      <c r="D34" s="67">
        <f t="shared" si="75"/>
        <v>83</v>
      </c>
      <c r="E34" s="67">
        <f t="shared" si="75"/>
        <v>82</v>
      </c>
      <c r="F34" s="67">
        <f t="shared" si="75"/>
        <v>80</v>
      </c>
      <c r="G34" s="67">
        <f t="shared" si="75"/>
        <v>87</v>
      </c>
      <c r="H34" s="67">
        <f t="shared" si="75"/>
        <v>58</v>
      </c>
      <c r="I34" s="67">
        <f t="shared" si="75"/>
        <v>66</v>
      </c>
      <c r="J34" s="67">
        <f t="shared" si="75"/>
        <v>56</v>
      </c>
      <c r="K34" s="67">
        <f t="shared" si="75"/>
        <v>74</v>
      </c>
      <c r="L34" s="67">
        <f t="shared" si="75"/>
        <v>74</v>
      </c>
      <c r="M34" s="67">
        <f t="shared" si="75"/>
        <v>73</v>
      </c>
      <c r="N34" s="67">
        <f t="shared" si="75"/>
        <v>74</v>
      </c>
      <c r="O34" s="67">
        <f t="shared" si="75"/>
        <v>82</v>
      </c>
      <c r="P34" s="67">
        <f t="shared" si="75"/>
        <v>88</v>
      </c>
      <c r="Q34" s="67">
        <f t="shared" si="75"/>
        <v>81</v>
      </c>
      <c r="R34" s="67">
        <f t="shared" si="75"/>
        <v>84</v>
      </c>
      <c r="S34" s="67">
        <f t="shared" si="75"/>
        <v>54</v>
      </c>
      <c r="T34" s="67">
        <f t="shared" si="75"/>
        <v>64</v>
      </c>
      <c r="U34" s="67">
        <f t="shared" si="75"/>
        <v>73</v>
      </c>
      <c r="V34" s="67">
        <f t="shared" si="75"/>
        <v>65</v>
      </c>
      <c r="W34" s="67">
        <f t="shared" si="75"/>
        <v>76</v>
      </c>
      <c r="X34" s="67">
        <f t="shared" si="75"/>
        <v>70</v>
      </c>
      <c r="Y34" s="67">
        <f t="shared" si="75"/>
        <v>68</v>
      </c>
      <c r="Z34" s="67">
        <f t="shared" si="75"/>
        <v>87</v>
      </c>
      <c r="AA34" s="67">
        <f t="shared" si="75"/>
        <v>76</v>
      </c>
      <c r="AB34" s="67">
        <f t="shared" si="75"/>
        <v>88</v>
      </c>
      <c r="AC34" s="67">
        <f t="shared" si="75"/>
        <v>57</v>
      </c>
      <c r="AD34" s="67">
        <f t="shared" si="75"/>
        <v>92</v>
      </c>
      <c r="AE34" s="67">
        <f t="shared" si="75"/>
        <v>66</v>
      </c>
      <c r="AF34" s="67">
        <f t="shared" si="75"/>
        <v>74</v>
      </c>
      <c r="AG34" s="67">
        <f t="shared" si="75"/>
        <v>61</v>
      </c>
      <c r="AH34" s="67">
        <f t="shared" si="75"/>
        <v>67</v>
      </c>
      <c r="AI34" s="67">
        <f t="shared" si="75"/>
        <v>72</v>
      </c>
      <c r="AJ34" s="67">
        <f t="shared" si="75"/>
        <v>77</v>
      </c>
      <c r="AK34" s="67">
        <f t="shared" si="75"/>
        <v>86</v>
      </c>
      <c r="AL34" s="67">
        <f t="shared" si="75"/>
        <v>87</v>
      </c>
      <c r="AM34" s="67">
        <f t="shared" si="75"/>
        <v>90</v>
      </c>
      <c r="AN34" s="67">
        <f t="shared" si="75"/>
        <v>89</v>
      </c>
      <c r="AO34" s="67">
        <f t="shared" si="75"/>
        <v>81</v>
      </c>
      <c r="AP34" s="67">
        <f t="shared" si="75"/>
        <v>0</v>
      </c>
      <c r="AQ34" s="67">
        <f t="shared" si="75"/>
        <v>0</v>
      </c>
      <c r="AR34" s="67">
        <f t="shared" si="75"/>
        <v>0</v>
      </c>
      <c r="AS34" s="67">
        <f t="shared" si="75"/>
        <v>0</v>
      </c>
      <c r="AT34" s="67">
        <f t="shared" si="75"/>
        <v>0</v>
      </c>
      <c r="AU34" s="67">
        <f t="shared" si="75"/>
        <v>0</v>
      </c>
      <c r="AV34" s="67">
        <f t="shared" si="75"/>
        <v>0</v>
      </c>
      <c r="AW34" s="67">
        <f t="shared" si="75"/>
        <v>0</v>
      </c>
      <c r="AX34" s="1">
        <f t="shared" si="73"/>
        <v>347</v>
      </c>
      <c r="AY34" s="1">
        <f t="shared" si="74"/>
        <v>903</v>
      </c>
      <c r="AZ34" s="67">
        <f>SUM(N34:Y34)</f>
        <v>879</v>
      </c>
      <c r="BA34" s="67">
        <f>SUM(B34:M34)</f>
        <v>902</v>
      </c>
      <c r="BB34" s="67">
        <f>SUM(B34:D34)</f>
        <v>252</v>
      </c>
      <c r="BC34" s="67">
        <f>SUM(E34:G34)</f>
        <v>249</v>
      </c>
      <c r="BD34" s="67">
        <f>SUM(H34:J34)</f>
        <v>180</v>
      </c>
      <c r="BE34" s="67">
        <f>SUM(K34:M34)</f>
        <v>221</v>
      </c>
      <c r="BF34" s="67">
        <f>SUM(N34:P34)</f>
        <v>244</v>
      </c>
      <c r="BG34" s="67">
        <f>SUM(Q34:S34)</f>
        <v>219</v>
      </c>
      <c r="BH34" s="67">
        <f>SUM(T34:V34)</f>
        <v>202</v>
      </c>
      <c r="BI34" s="67">
        <f>SUM(W34:Y34)</f>
        <v>214</v>
      </c>
      <c r="BJ34" s="67">
        <f>SUM(Z34:AB34)</f>
        <v>251</v>
      </c>
      <c r="BK34" s="67">
        <f>SUM(AC34:AE34)</f>
        <v>215</v>
      </c>
      <c r="BL34" s="67">
        <f>SUM(AF34:AH34)</f>
        <v>202</v>
      </c>
      <c r="BM34" s="67">
        <f>SUM(AI34:AK34)</f>
        <v>235</v>
      </c>
      <c r="BN34" s="67">
        <f>SUM(AL34:AN34)</f>
        <v>266</v>
      </c>
      <c r="BO34" s="67">
        <f>SUM(AO34:AQ34)</f>
        <v>81</v>
      </c>
      <c r="BP34" s="67">
        <f>SUM(AR34:AT34)</f>
        <v>0</v>
      </c>
      <c r="BQ34" s="67">
        <f>SUM(AU34:AW34)</f>
        <v>0</v>
      </c>
    </row>
    <row r="35" spans="1:69" x14ac:dyDescent="0.3">
      <c r="A35" s="70" t="s">
        <v>92</v>
      </c>
      <c r="B35" s="68">
        <v>44927</v>
      </c>
      <c r="C35" s="68">
        <v>44958</v>
      </c>
      <c r="D35" s="68">
        <v>44986</v>
      </c>
      <c r="E35" s="68">
        <v>45017</v>
      </c>
      <c r="F35" s="68">
        <v>45047</v>
      </c>
      <c r="G35" s="68">
        <v>45078</v>
      </c>
      <c r="H35" s="68">
        <v>45108</v>
      </c>
      <c r="I35" s="68">
        <v>45139</v>
      </c>
      <c r="J35" s="68">
        <v>45170</v>
      </c>
      <c r="K35" s="68">
        <v>45200</v>
      </c>
      <c r="L35" s="68">
        <v>45231</v>
      </c>
      <c r="M35" s="68">
        <v>45261</v>
      </c>
      <c r="N35" s="68">
        <v>45292</v>
      </c>
      <c r="O35" s="68">
        <v>45323</v>
      </c>
      <c r="P35" s="68">
        <v>45352</v>
      </c>
      <c r="Q35" s="68">
        <v>45383</v>
      </c>
      <c r="R35" s="68">
        <v>45413</v>
      </c>
      <c r="S35" s="68">
        <v>45444</v>
      </c>
      <c r="T35" s="68">
        <v>45474</v>
      </c>
      <c r="U35" s="68">
        <v>45505</v>
      </c>
      <c r="V35" s="68">
        <v>45536</v>
      </c>
      <c r="W35" s="68">
        <v>45566</v>
      </c>
      <c r="X35" s="68">
        <v>45597</v>
      </c>
      <c r="Y35" s="68">
        <v>45627</v>
      </c>
      <c r="Z35" s="68">
        <v>45658</v>
      </c>
      <c r="AA35" s="68">
        <v>45689</v>
      </c>
      <c r="AB35" s="68">
        <v>45717</v>
      </c>
      <c r="AC35" s="68">
        <v>45748</v>
      </c>
      <c r="AD35" s="68">
        <v>45778</v>
      </c>
      <c r="AE35" s="68">
        <v>45809</v>
      </c>
      <c r="AF35" s="68">
        <v>45839</v>
      </c>
      <c r="AG35" s="68">
        <v>45870</v>
      </c>
      <c r="AH35" s="68">
        <v>45901</v>
      </c>
      <c r="AI35" s="68">
        <v>45931</v>
      </c>
      <c r="AJ35" s="68">
        <v>45962</v>
      </c>
      <c r="AK35" s="68">
        <v>45992</v>
      </c>
      <c r="AL35" s="68">
        <v>46023</v>
      </c>
      <c r="AM35" s="68">
        <v>46054</v>
      </c>
      <c r="AN35" s="68">
        <v>46082</v>
      </c>
      <c r="AO35" s="68">
        <v>46113</v>
      </c>
      <c r="AP35" s="68">
        <v>46143</v>
      </c>
      <c r="AQ35" s="68">
        <v>46174</v>
      </c>
      <c r="AR35" s="68">
        <v>46204</v>
      </c>
      <c r="AS35" s="68">
        <v>46235</v>
      </c>
      <c r="AT35" s="68">
        <v>46266</v>
      </c>
      <c r="AU35" s="68">
        <v>46296</v>
      </c>
      <c r="AV35" s="68">
        <v>46327</v>
      </c>
      <c r="AW35" s="68">
        <v>46357</v>
      </c>
      <c r="AX35" s="71" t="s">
        <v>168</v>
      </c>
      <c r="AY35" s="71" t="s">
        <v>163</v>
      </c>
      <c r="AZ35" s="71" t="s">
        <v>126</v>
      </c>
      <c r="BA35" s="71" t="s">
        <v>105</v>
      </c>
      <c r="BB35" s="8" t="s">
        <v>106</v>
      </c>
      <c r="BC35" s="8" t="s">
        <v>107</v>
      </c>
      <c r="BD35" s="8" t="s">
        <v>108</v>
      </c>
      <c r="BE35" s="8" t="s">
        <v>109</v>
      </c>
      <c r="BF35" s="8" t="s">
        <v>127</v>
      </c>
      <c r="BG35" s="8" t="s">
        <v>128</v>
      </c>
      <c r="BH35" s="8" t="s">
        <v>129</v>
      </c>
      <c r="BI35" s="8" t="s">
        <v>130</v>
      </c>
      <c r="BJ35" s="8" t="s">
        <v>164</v>
      </c>
      <c r="BK35" s="8" t="s">
        <v>165</v>
      </c>
      <c r="BL35" s="8" t="s">
        <v>166</v>
      </c>
      <c r="BM35" s="8" t="s">
        <v>167</v>
      </c>
      <c r="BN35" s="8" t="s">
        <v>169</v>
      </c>
      <c r="BO35" s="8" t="s">
        <v>170</v>
      </c>
      <c r="BP35" s="8" t="s">
        <v>171</v>
      </c>
      <c r="BQ35" s="8" t="s">
        <v>172</v>
      </c>
    </row>
    <row r="36" spans="1:69" x14ac:dyDescent="0.3">
      <c r="A36" s="66" t="s">
        <v>140</v>
      </c>
      <c r="B36" s="69">
        <f t="shared" ref="B36:BI36" si="76">B33/B34</f>
        <v>5.0632911392405063E-2</v>
      </c>
      <c r="C36" s="69">
        <f t="shared" si="76"/>
        <v>8.8888888888888892E-2</v>
      </c>
      <c r="D36" s="69">
        <f t="shared" si="76"/>
        <v>7.2289156626506021E-2</v>
      </c>
      <c r="E36" s="69">
        <f t="shared" si="76"/>
        <v>8.5365853658536592E-2</v>
      </c>
      <c r="F36" s="69">
        <f t="shared" si="76"/>
        <v>0.05</v>
      </c>
      <c r="G36" s="69">
        <f t="shared" si="76"/>
        <v>6.8965517241379309E-2</v>
      </c>
      <c r="H36" s="69">
        <f t="shared" si="76"/>
        <v>6.8965517241379309E-2</v>
      </c>
      <c r="I36" s="69">
        <f t="shared" si="76"/>
        <v>0.10606060606060606</v>
      </c>
      <c r="J36" s="69">
        <f t="shared" si="76"/>
        <v>5.3571428571428568E-2</v>
      </c>
      <c r="K36" s="69">
        <f t="shared" si="76"/>
        <v>6.7567567567567571E-2</v>
      </c>
      <c r="L36" s="69">
        <f t="shared" si="76"/>
        <v>5.4054054054054057E-2</v>
      </c>
      <c r="M36" s="69">
        <f t="shared" si="76"/>
        <v>9.5890410958904104E-2</v>
      </c>
      <c r="N36" s="69">
        <f t="shared" si="76"/>
        <v>6.7567567567567571E-2</v>
      </c>
      <c r="O36" s="69">
        <f t="shared" si="76"/>
        <v>6.097560975609756E-2</v>
      </c>
      <c r="P36" s="69">
        <f t="shared" si="76"/>
        <v>2.2727272727272728E-2</v>
      </c>
      <c r="Q36" s="69">
        <f t="shared" si="76"/>
        <v>4.9382716049382713E-2</v>
      </c>
      <c r="R36" s="69">
        <f t="shared" si="76"/>
        <v>1.1904761904761904E-2</v>
      </c>
      <c r="S36" s="69">
        <f t="shared" si="76"/>
        <v>5.5555555555555552E-2</v>
      </c>
      <c r="T36" s="69">
        <f t="shared" si="76"/>
        <v>6.25E-2</v>
      </c>
      <c r="U36" s="69">
        <f t="shared" si="76"/>
        <v>6.8493150684931503E-2</v>
      </c>
      <c r="V36" s="69">
        <f t="shared" si="76"/>
        <v>3.0769230769230771E-2</v>
      </c>
      <c r="W36" s="69">
        <f t="shared" si="76"/>
        <v>2.6315789473684209E-2</v>
      </c>
      <c r="X36" s="69">
        <f t="shared" si="76"/>
        <v>2.8571428571428571E-2</v>
      </c>
      <c r="Y36" s="69">
        <f t="shared" si="76"/>
        <v>0.11764705882352941</v>
      </c>
      <c r="Z36" s="69">
        <f t="shared" ref="Z36:AK36" si="77">Z33/Z34</f>
        <v>3.4482758620689655E-2</v>
      </c>
      <c r="AA36" s="69">
        <f t="shared" si="77"/>
        <v>2.6315789473684209E-2</v>
      </c>
      <c r="AB36" s="69">
        <f t="shared" si="77"/>
        <v>7.9545454545454544E-2</v>
      </c>
      <c r="AC36" s="69">
        <f t="shared" si="77"/>
        <v>0.12280701754385964</v>
      </c>
      <c r="AD36" s="69">
        <f t="shared" si="77"/>
        <v>0.10869565217391304</v>
      </c>
      <c r="AE36" s="69">
        <f t="shared" si="77"/>
        <v>3.0303030303030304E-2</v>
      </c>
      <c r="AF36" s="69">
        <f t="shared" si="77"/>
        <v>5.4054054054054057E-2</v>
      </c>
      <c r="AG36" s="69">
        <f t="shared" si="77"/>
        <v>8.1967213114754092E-2</v>
      </c>
      <c r="AH36" s="69">
        <f t="shared" si="77"/>
        <v>4.4776119402985072E-2</v>
      </c>
      <c r="AI36" s="69">
        <f t="shared" si="77"/>
        <v>4.1666666666666664E-2</v>
      </c>
      <c r="AJ36" s="69">
        <f t="shared" si="77"/>
        <v>7.792207792207792E-2</v>
      </c>
      <c r="AK36" s="69">
        <f t="shared" si="77"/>
        <v>6.9767441860465115E-2</v>
      </c>
      <c r="AL36" s="69">
        <f t="shared" ref="AL36:AW36" si="78">AL33/AL34</f>
        <v>3.4482758620689655E-2</v>
      </c>
      <c r="AM36" s="69">
        <f t="shared" si="78"/>
        <v>5.5555555555555552E-2</v>
      </c>
      <c r="AN36" s="69">
        <f t="shared" si="78"/>
        <v>7.8651685393258425E-2</v>
      </c>
      <c r="AO36" s="69">
        <f t="shared" si="78"/>
        <v>3.7037037037037035E-2</v>
      </c>
      <c r="AP36" s="69" t="e">
        <f t="shared" si="78"/>
        <v>#DIV/0!</v>
      </c>
      <c r="AQ36" s="69" t="e">
        <f t="shared" si="78"/>
        <v>#DIV/0!</v>
      </c>
      <c r="AR36" s="69" t="e">
        <f t="shared" si="78"/>
        <v>#DIV/0!</v>
      </c>
      <c r="AS36" s="69" t="e">
        <f t="shared" si="78"/>
        <v>#DIV/0!</v>
      </c>
      <c r="AT36" s="69" t="e">
        <f t="shared" si="78"/>
        <v>#DIV/0!</v>
      </c>
      <c r="AU36" s="69" t="e">
        <f t="shared" si="78"/>
        <v>#DIV/0!</v>
      </c>
      <c r="AV36" s="69" t="e">
        <f t="shared" si="78"/>
        <v>#DIV/0!</v>
      </c>
      <c r="AW36" s="69" t="e">
        <f t="shared" si="78"/>
        <v>#DIV/0!</v>
      </c>
      <c r="AX36" s="69">
        <f t="shared" ref="AX36:AY36" si="79">AX33/AX34</f>
        <v>5.1873198847262249E-2</v>
      </c>
      <c r="AY36" s="69">
        <f t="shared" si="79"/>
        <v>6.4230343300110737E-2</v>
      </c>
      <c r="AZ36" s="69">
        <f t="shared" si="76"/>
        <v>4.8919226393629126E-2</v>
      </c>
      <c r="BA36" s="69">
        <f t="shared" si="76"/>
        <v>7.2062084257206213E-2</v>
      </c>
      <c r="BB36" s="69">
        <f t="shared" si="76"/>
        <v>7.1428571428571425E-2</v>
      </c>
      <c r="BC36" s="69">
        <f t="shared" si="76"/>
        <v>6.8273092369477914E-2</v>
      </c>
      <c r="BD36" s="69">
        <f t="shared" si="76"/>
        <v>7.7777777777777779E-2</v>
      </c>
      <c r="BE36" s="69">
        <f t="shared" si="76"/>
        <v>7.2398190045248875E-2</v>
      </c>
      <c r="BF36" s="69">
        <f t="shared" si="76"/>
        <v>4.9180327868852458E-2</v>
      </c>
      <c r="BG36" s="69">
        <f t="shared" si="76"/>
        <v>3.6529680365296802E-2</v>
      </c>
      <c r="BH36" s="69">
        <f t="shared" si="76"/>
        <v>5.4455445544554455E-2</v>
      </c>
      <c r="BI36" s="69">
        <f t="shared" si="76"/>
        <v>5.6074766355140186E-2</v>
      </c>
      <c r="BJ36" s="69">
        <f t="shared" ref="BJ36:BM36" si="80">BJ33/BJ34</f>
        <v>4.7808764940239043E-2</v>
      </c>
      <c r="BK36" s="69">
        <f t="shared" si="80"/>
        <v>8.8372093023255813E-2</v>
      </c>
      <c r="BL36" s="69">
        <f t="shared" si="80"/>
        <v>5.9405940594059403E-2</v>
      </c>
      <c r="BM36" s="69">
        <f t="shared" si="80"/>
        <v>6.3829787234042548E-2</v>
      </c>
      <c r="BN36" s="69">
        <f t="shared" ref="BN36:BQ36" si="81">BN33/BN34</f>
        <v>5.6390977443609019E-2</v>
      </c>
      <c r="BO36" s="69">
        <f t="shared" si="81"/>
        <v>3.7037037037037035E-2</v>
      </c>
      <c r="BP36" s="69" t="e">
        <f t="shared" si="81"/>
        <v>#DIV/0!</v>
      </c>
      <c r="BQ36" s="69" t="e">
        <f t="shared" si="81"/>
        <v>#DIV/0!</v>
      </c>
    </row>
    <row r="37" spans="1:69" x14ac:dyDescent="0.3">
      <c r="A37" s="66" t="s">
        <v>137</v>
      </c>
      <c r="B37" s="67">
        <v>2</v>
      </c>
      <c r="C37" s="67">
        <v>1</v>
      </c>
      <c r="D37" s="67">
        <v>1</v>
      </c>
      <c r="E37" s="67">
        <v>1</v>
      </c>
      <c r="F37" s="67">
        <v>0</v>
      </c>
      <c r="G37" s="67">
        <v>2</v>
      </c>
      <c r="H37" s="67">
        <v>0</v>
      </c>
      <c r="I37" s="67">
        <v>0</v>
      </c>
      <c r="J37" s="67">
        <v>1</v>
      </c>
      <c r="K37" s="67">
        <v>0</v>
      </c>
      <c r="L37" s="67">
        <v>2</v>
      </c>
      <c r="M37" s="67">
        <v>0</v>
      </c>
      <c r="N37" s="67">
        <v>0</v>
      </c>
      <c r="O37" s="67">
        <v>1</v>
      </c>
      <c r="P37" s="67">
        <v>0</v>
      </c>
      <c r="Q37" s="67">
        <v>0</v>
      </c>
      <c r="R37" s="67">
        <v>3</v>
      </c>
      <c r="S37" s="67">
        <v>3</v>
      </c>
      <c r="T37" s="67">
        <v>1</v>
      </c>
      <c r="U37" s="67">
        <v>1</v>
      </c>
      <c r="V37" s="67">
        <v>1</v>
      </c>
      <c r="W37" s="67">
        <v>1</v>
      </c>
      <c r="X37" s="67">
        <v>1</v>
      </c>
      <c r="Y37" s="67">
        <v>1</v>
      </c>
      <c r="Z37" s="67">
        <v>0</v>
      </c>
      <c r="AA37" s="67">
        <v>0</v>
      </c>
      <c r="AB37" s="67">
        <v>2</v>
      </c>
      <c r="AC37" s="67">
        <v>1</v>
      </c>
      <c r="AD37" s="67">
        <v>1</v>
      </c>
      <c r="AE37" s="67">
        <v>0</v>
      </c>
      <c r="AF37" s="67">
        <v>1</v>
      </c>
      <c r="AG37" s="67">
        <v>2</v>
      </c>
      <c r="AH37" s="67">
        <v>1</v>
      </c>
      <c r="AI37" s="67">
        <v>0</v>
      </c>
      <c r="AJ37" s="67">
        <v>1</v>
      </c>
      <c r="AK37" s="67">
        <v>1</v>
      </c>
      <c r="AL37" s="67">
        <v>1</v>
      </c>
      <c r="AM37" s="67">
        <v>1</v>
      </c>
      <c r="AN37" s="67">
        <v>1</v>
      </c>
      <c r="AO37" s="67">
        <v>2</v>
      </c>
      <c r="AP37" s="67"/>
      <c r="AQ37" s="67"/>
      <c r="AR37" s="67"/>
      <c r="AS37" s="67"/>
      <c r="AT37" s="67"/>
      <c r="AU37" s="67"/>
      <c r="AV37" s="67"/>
      <c r="AW37" s="67"/>
      <c r="AX37" s="1">
        <f t="shared" ref="AX37:AX38" si="82">SUM(AL37:AW37)</f>
        <v>5</v>
      </c>
      <c r="AY37" s="1">
        <f t="shared" ref="AY37:AY38" si="83">SUM(Z37:AK37)</f>
        <v>10</v>
      </c>
      <c r="AZ37" s="1">
        <f>SUM(N37:Y37)</f>
        <v>13</v>
      </c>
      <c r="BA37" s="1">
        <f>SUM(B37:M37)</f>
        <v>10</v>
      </c>
      <c r="BB37" s="67">
        <f>SUM(B37:D37)</f>
        <v>4</v>
      </c>
      <c r="BC37" s="67">
        <f>SUM(E37:G37)</f>
        <v>3</v>
      </c>
      <c r="BD37" s="67">
        <f>SUM(H37:J37)</f>
        <v>1</v>
      </c>
      <c r="BE37" s="67">
        <f>SUM(K37:M37)</f>
        <v>2</v>
      </c>
      <c r="BF37" s="67">
        <f>SUM(N37:P37)</f>
        <v>1</v>
      </c>
      <c r="BG37" s="67">
        <f>SUM(Q37:S37)</f>
        <v>6</v>
      </c>
      <c r="BH37" s="67">
        <f>SUM(T37:V37)</f>
        <v>3</v>
      </c>
      <c r="BI37" s="67">
        <f>SUM(W37:Y37)</f>
        <v>3</v>
      </c>
      <c r="BJ37" s="67">
        <f>SUM(Z37:AB37)</f>
        <v>2</v>
      </c>
      <c r="BK37" s="67">
        <f>SUM(AC37:AE37)</f>
        <v>2</v>
      </c>
      <c r="BL37" s="67">
        <f>SUM(AF37:AH37)</f>
        <v>4</v>
      </c>
      <c r="BM37" s="67">
        <f>SUM(AI37:AK37)</f>
        <v>2</v>
      </c>
      <c r="BN37" s="67">
        <f>SUM(AL37:AN37)</f>
        <v>3</v>
      </c>
      <c r="BO37" s="67">
        <f>SUM(AO37:AQ37)</f>
        <v>2</v>
      </c>
      <c r="BP37" s="67">
        <f>SUM(AR37:AT37)</f>
        <v>0</v>
      </c>
      <c r="BQ37" s="67">
        <f>SUM(AU37:AW37)</f>
        <v>0</v>
      </c>
    </row>
    <row r="38" spans="1:69" x14ac:dyDescent="0.3">
      <c r="A38" s="66" t="s">
        <v>138</v>
      </c>
      <c r="B38" s="67">
        <f t="shared" ref="B38:AW38" si="84">B$2</f>
        <v>79</v>
      </c>
      <c r="C38" s="67">
        <f t="shared" si="84"/>
        <v>90</v>
      </c>
      <c r="D38" s="67">
        <f t="shared" si="84"/>
        <v>83</v>
      </c>
      <c r="E38" s="67">
        <f t="shared" si="84"/>
        <v>82</v>
      </c>
      <c r="F38" s="67">
        <f t="shared" si="84"/>
        <v>80</v>
      </c>
      <c r="G38" s="67">
        <f t="shared" si="84"/>
        <v>87</v>
      </c>
      <c r="H38" s="67">
        <f t="shared" si="84"/>
        <v>58</v>
      </c>
      <c r="I38" s="67">
        <f t="shared" si="84"/>
        <v>66</v>
      </c>
      <c r="J38" s="67">
        <f t="shared" si="84"/>
        <v>56</v>
      </c>
      <c r="K38" s="67">
        <f t="shared" si="84"/>
        <v>74</v>
      </c>
      <c r="L38" s="67">
        <f t="shared" si="84"/>
        <v>74</v>
      </c>
      <c r="M38" s="67">
        <f t="shared" si="84"/>
        <v>73</v>
      </c>
      <c r="N38" s="67">
        <f t="shared" si="84"/>
        <v>74</v>
      </c>
      <c r="O38" s="67">
        <f t="shared" si="84"/>
        <v>82</v>
      </c>
      <c r="P38" s="67">
        <f t="shared" si="84"/>
        <v>88</v>
      </c>
      <c r="Q38" s="67">
        <f t="shared" si="84"/>
        <v>81</v>
      </c>
      <c r="R38" s="67">
        <f t="shared" si="84"/>
        <v>84</v>
      </c>
      <c r="S38" s="67">
        <f t="shared" si="84"/>
        <v>54</v>
      </c>
      <c r="T38" s="67">
        <f t="shared" si="84"/>
        <v>64</v>
      </c>
      <c r="U38" s="67">
        <f t="shared" si="84"/>
        <v>73</v>
      </c>
      <c r="V38" s="67">
        <f t="shared" si="84"/>
        <v>65</v>
      </c>
      <c r="W38" s="67">
        <f t="shared" si="84"/>
        <v>76</v>
      </c>
      <c r="X38" s="67">
        <f t="shared" si="84"/>
        <v>70</v>
      </c>
      <c r="Y38" s="67">
        <f t="shared" si="84"/>
        <v>68</v>
      </c>
      <c r="Z38" s="67">
        <f t="shared" si="84"/>
        <v>87</v>
      </c>
      <c r="AA38" s="67">
        <f t="shared" si="84"/>
        <v>76</v>
      </c>
      <c r="AB38" s="67">
        <f t="shared" si="84"/>
        <v>88</v>
      </c>
      <c r="AC38" s="67">
        <f t="shared" si="84"/>
        <v>57</v>
      </c>
      <c r="AD38" s="67">
        <f t="shared" si="84"/>
        <v>92</v>
      </c>
      <c r="AE38" s="67">
        <f t="shared" si="84"/>
        <v>66</v>
      </c>
      <c r="AF38" s="67">
        <f t="shared" si="84"/>
        <v>74</v>
      </c>
      <c r="AG38" s="67">
        <f t="shared" si="84"/>
        <v>61</v>
      </c>
      <c r="AH38" s="67">
        <f t="shared" si="84"/>
        <v>67</v>
      </c>
      <c r="AI38" s="67">
        <f t="shared" si="84"/>
        <v>72</v>
      </c>
      <c r="AJ38" s="67">
        <f t="shared" si="84"/>
        <v>77</v>
      </c>
      <c r="AK38" s="67">
        <f t="shared" si="84"/>
        <v>86</v>
      </c>
      <c r="AL38" s="67">
        <f t="shared" si="84"/>
        <v>87</v>
      </c>
      <c r="AM38" s="67">
        <f t="shared" si="84"/>
        <v>90</v>
      </c>
      <c r="AN38" s="67">
        <f t="shared" si="84"/>
        <v>89</v>
      </c>
      <c r="AO38" s="67">
        <f t="shared" si="84"/>
        <v>81</v>
      </c>
      <c r="AP38" s="67">
        <f t="shared" si="84"/>
        <v>0</v>
      </c>
      <c r="AQ38" s="67">
        <f t="shared" si="84"/>
        <v>0</v>
      </c>
      <c r="AR38" s="67">
        <f t="shared" si="84"/>
        <v>0</v>
      </c>
      <c r="AS38" s="67">
        <f t="shared" si="84"/>
        <v>0</v>
      </c>
      <c r="AT38" s="67">
        <f t="shared" si="84"/>
        <v>0</v>
      </c>
      <c r="AU38" s="67">
        <f t="shared" si="84"/>
        <v>0</v>
      </c>
      <c r="AV38" s="67">
        <f t="shared" si="84"/>
        <v>0</v>
      </c>
      <c r="AW38" s="67">
        <f t="shared" si="84"/>
        <v>0</v>
      </c>
      <c r="AX38" s="1">
        <f t="shared" si="82"/>
        <v>347</v>
      </c>
      <c r="AY38" s="1">
        <f t="shared" si="83"/>
        <v>903</v>
      </c>
      <c r="AZ38" s="67">
        <f>SUM(N38:Y38)</f>
        <v>879</v>
      </c>
      <c r="BA38" s="67">
        <f>SUM(B38:M38)</f>
        <v>902</v>
      </c>
      <c r="BB38" s="67">
        <f>SUM(B38:D38)</f>
        <v>252</v>
      </c>
      <c r="BC38" s="67">
        <f>SUM(E38:G38)</f>
        <v>249</v>
      </c>
      <c r="BD38" s="67">
        <f>SUM(H38:J38)</f>
        <v>180</v>
      </c>
      <c r="BE38" s="67">
        <f>SUM(K38:M38)</f>
        <v>221</v>
      </c>
      <c r="BF38" s="67">
        <f>SUM(N38:P38)</f>
        <v>244</v>
      </c>
      <c r="BG38" s="67">
        <f>SUM(Q38:S38)</f>
        <v>219</v>
      </c>
      <c r="BH38" s="67">
        <f>SUM(T38:V38)</f>
        <v>202</v>
      </c>
      <c r="BI38" s="67">
        <f>SUM(W38:Y38)</f>
        <v>214</v>
      </c>
      <c r="BJ38" s="67">
        <f>SUM(Z38:AB38)</f>
        <v>251</v>
      </c>
      <c r="BK38" s="67">
        <f>SUM(AC38:AE38)</f>
        <v>215</v>
      </c>
      <c r="BL38" s="67">
        <f>SUM(AF38:AH38)</f>
        <v>202</v>
      </c>
      <c r="BM38" s="67">
        <f>SUM(AI38:AK38)</f>
        <v>235</v>
      </c>
      <c r="BN38" s="67">
        <f>SUM(AL38:AN38)</f>
        <v>266</v>
      </c>
      <c r="BO38" s="67">
        <f>SUM(AO38:AQ38)</f>
        <v>81</v>
      </c>
      <c r="BP38" s="67">
        <f>SUM(AR38:AT38)</f>
        <v>0</v>
      </c>
      <c r="BQ38" s="67">
        <f>SUM(AU38:AW38)</f>
        <v>0</v>
      </c>
    </row>
    <row r="39" spans="1:69" x14ac:dyDescent="0.3">
      <c r="A39" s="70" t="s">
        <v>93</v>
      </c>
      <c r="B39" s="68">
        <v>44927</v>
      </c>
      <c r="C39" s="68">
        <v>44958</v>
      </c>
      <c r="D39" s="68">
        <v>44986</v>
      </c>
      <c r="E39" s="68">
        <v>45017</v>
      </c>
      <c r="F39" s="68">
        <v>45047</v>
      </c>
      <c r="G39" s="68">
        <v>45078</v>
      </c>
      <c r="H39" s="68">
        <v>45108</v>
      </c>
      <c r="I39" s="68">
        <v>45139</v>
      </c>
      <c r="J39" s="68">
        <v>45170</v>
      </c>
      <c r="K39" s="68">
        <v>45200</v>
      </c>
      <c r="L39" s="68">
        <v>45231</v>
      </c>
      <c r="M39" s="68">
        <v>45261</v>
      </c>
      <c r="N39" s="68">
        <v>45292</v>
      </c>
      <c r="O39" s="68">
        <v>45323</v>
      </c>
      <c r="P39" s="68">
        <v>45352</v>
      </c>
      <c r="Q39" s="68">
        <v>45383</v>
      </c>
      <c r="R39" s="68">
        <v>45413</v>
      </c>
      <c r="S39" s="68">
        <v>45444</v>
      </c>
      <c r="T39" s="68">
        <v>45474</v>
      </c>
      <c r="U39" s="68">
        <v>45505</v>
      </c>
      <c r="V39" s="68">
        <v>45536</v>
      </c>
      <c r="W39" s="68">
        <v>45566</v>
      </c>
      <c r="X39" s="68">
        <v>45597</v>
      </c>
      <c r="Y39" s="68">
        <v>45627</v>
      </c>
      <c r="Z39" s="68">
        <v>45658</v>
      </c>
      <c r="AA39" s="68">
        <v>45689</v>
      </c>
      <c r="AB39" s="68">
        <v>45717</v>
      </c>
      <c r="AC39" s="68">
        <v>45748</v>
      </c>
      <c r="AD39" s="68">
        <v>45778</v>
      </c>
      <c r="AE39" s="68">
        <v>45809</v>
      </c>
      <c r="AF39" s="68">
        <v>45839</v>
      </c>
      <c r="AG39" s="68">
        <v>45870</v>
      </c>
      <c r="AH39" s="68">
        <v>45901</v>
      </c>
      <c r="AI39" s="68">
        <v>45931</v>
      </c>
      <c r="AJ39" s="68">
        <v>45962</v>
      </c>
      <c r="AK39" s="68">
        <v>45992</v>
      </c>
      <c r="AL39" s="68">
        <v>46023</v>
      </c>
      <c r="AM39" s="68">
        <v>46054</v>
      </c>
      <c r="AN39" s="68">
        <v>46082</v>
      </c>
      <c r="AO39" s="68">
        <v>46113</v>
      </c>
      <c r="AP39" s="68">
        <v>46143</v>
      </c>
      <c r="AQ39" s="68">
        <v>46174</v>
      </c>
      <c r="AR39" s="68">
        <v>46204</v>
      </c>
      <c r="AS39" s="68">
        <v>46235</v>
      </c>
      <c r="AT39" s="68">
        <v>46266</v>
      </c>
      <c r="AU39" s="68">
        <v>46296</v>
      </c>
      <c r="AV39" s="68">
        <v>46327</v>
      </c>
      <c r="AW39" s="68">
        <v>46357</v>
      </c>
      <c r="AX39" s="71" t="s">
        <v>168</v>
      </c>
      <c r="AY39" s="71" t="s">
        <v>163</v>
      </c>
      <c r="AZ39" s="71" t="s">
        <v>126</v>
      </c>
      <c r="BA39" s="71" t="s">
        <v>105</v>
      </c>
      <c r="BB39" s="8" t="s">
        <v>106</v>
      </c>
      <c r="BC39" s="8" t="s">
        <v>107</v>
      </c>
      <c r="BD39" s="8" t="s">
        <v>108</v>
      </c>
      <c r="BE39" s="8" t="s">
        <v>109</v>
      </c>
      <c r="BF39" s="8" t="s">
        <v>127</v>
      </c>
      <c r="BG39" s="8" t="s">
        <v>128</v>
      </c>
      <c r="BH39" s="8" t="s">
        <v>129</v>
      </c>
      <c r="BI39" s="8" t="s">
        <v>130</v>
      </c>
      <c r="BJ39" s="8" t="s">
        <v>164</v>
      </c>
      <c r="BK39" s="8" t="s">
        <v>165</v>
      </c>
      <c r="BL39" s="8" t="s">
        <v>166</v>
      </c>
      <c r="BM39" s="8" t="s">
        <v>167</v>
      </c>
      <c r="BN39" s="8" t="s">
        <v>169</v>
      </c>
      <c r="BO39" s="8" t="s">
        <v>170</v>
      </c>
      <c r="BP39" s="8" t="s">
        <v>171</v>
      </c>
      <c r="BQ39" s="8" t="s">
        <v>172</v>
      </c>
    </row>
    <row r="40" spans="1:69" x14ac:dyDescent="0.3">
      <c r="A40" s="66" t="s">
        <v>140</v>
      </c>
      <c r="B40" s="69">
        <f t="shared" ref="B40:BI40" si="85">B37/B38</f>
        <v>2.5316455696202531E-2</v>
      </c>
      <c r="C40" s="69">
        <f t="shared" si="85"/>
        <v>1.1111111111111112E-2</v>
      </c>
      <c r="D40" s="69">
        <f t="shared" si="85"/>
        <v>1.2048192771084338E-2</v>
      </c>
      <c r="E40" s="69">
        <f t="shared" si="85"/>
        <v>1.2195121951219513E-2</v>
      </c>
      <c r="F40" s="69">
        <f t="shared" si="85"/>
        <v>0</v>
      </c>
      <c r="G40" s="69">
        <f t="shared" si="85"/>
        <v>2.2988505747126436E-2</v>
      </c>
      <c r="H40" s="69">
        <f t="shared" si="85"/>
        <v>0</v>
      </c>
      <c r="I40" s="69">
        <f t="shared" si="85"/>
        <v>0</v>
      </c>
      <c r="J40" s="69">
        <f t="shared" si="85"/>
        <v>1.7857142857142856E-2</v>
      </c>
      <c r="K40" s="69">
        <f t="shared" si="85"/>
        <v>0</v>
      </c>
      <c r="L40" s="69">
        <f t="shared" si="85"/>
        <v>2.7027027027027029E-2</v>
      </c>
      <c r="M40" s="69">
        <f t="shared" si="85"/>
        <v>0</v>
      </c>
      <c r="N40" s="69">
        <f t="shared" si="85"/>
        <v>0</v>
      </c>
      <c r="O40" s="69">
        <f t="shared" si="85"/>
        <v>1.2195121951219513E-2</v>
      </c>
      <c r="P40" s="69">
        <f t="shared" si="85"/>
        <v>0</v>
      </c>
      <c r="Q40" s="69">
        <f t="shared" si="85"/>
        <v>0</v>
      </c>
      <c r="R40" s="69">
        <f t="shared" si="85"/>
        <v>3.5714285714285712E-2</v>
      </c>
      <c r="S40" s="69">
        <f t="shared" si="85"/>
        <v>5.5555555555555552E-2</v>
      </c>
      <c r="T40" s="69">
        <f t="shared" si="85"/>
        <v>1.5625E-2</v>
      </c>
      <c r="U40" s="69">
        <f t="shared" si="85"/>
        <v>1.3698630136986301E-2</v>
      </c>
      <c r="V40" s="69">
        <f t="shared" si="85"/>
        <v>1.5384615384615385E-2</v>
      </c>
      <c r="W40" s="69">
        <f t="shared" si="85"/>
        <v>1.3157894736842105E-2</v>
      </c>
      <c r="X40" s="69">
        <f t="shared" si="85"/>
        <v>1.4285714285714285E-2</v>
      </c>
      <c r="Y40" s="69">
        <f t="shared" si="85"/>
        <v>1.4705882352941176E-2</v>
      </c>
      <c r="Z40" s="69">
        <f t="shared" ref="Z40:AK40" si="86">Z37/Z38</f>
        <v>0</v>
      </c>
      <c r="AA40" s="69">
        <f t="shared" si="86"/>
        <v>0</v>
      </c>
      <c r="AB40" s="69">
        <f t="shared" si="86"/>
        <v>2.2727272727272728E-2</v>
      </c>
      <c r="AC40" s="69">
        <f t="shared" si="86"/>
        <v>1.7543859649122806E-2</v>
      </c>
      <c r="AD40" s="69">
        <f t="shared" si="86"/>
        <v>1.0869565217391304E-2</v>
      </c>
      <c r="AE40" s="69">
        <f t="shared" si="86"/>
        <v>0</v>
      </c>
      <c r="AF40" s="69">
        <f t="shared" si="86"/>
        <v>1.3513513513513514E-2</v>
      </c>
      <c r="AG40" s="69">
        <f t="shared" si="86"/>
        <v>3.2786885245901641E-2</v>
      </c>
      <c r="AH40" s="69">
        <f t="shared" si="86"/>
        <v>1.4925373134328358E-2</v>
      </c>
      <c r="AI40" s="69">
        <f t="shared" si="86"/>
        <v>0</v>
      </c>
      <c r="AJ40" s="69">
        <f t="shared" si="86"/>
        <v>1.2987012987012988E-2</v>
      </c>
      <c r="AK40" s="69">
        <f t="shared" si="86"/>
        <v>1.1627906976744186E-2</v>
      </c>
      <c r="AL40" s="69">
        <f t="shared" ref="AL40:AW40" si="87">AL37/AL38</f>
        <v>1.1494252873563218E-2</v>
      </c>
      <c r="AM40" s="69">
        <f t="shared" si="87"/>
        <v>1.1111111111111112E-2</v>
      </c>
      <c r="AN40" s="69">
        <f t="shared" si="87"/>
        <v>1.1235955056179775E-2</v>
      </c>
      <c r="AO40" s="69">
        <f t="shared" si="87"/>
        <v>2.4691358024691357E-2</v>
      </c>
      <c r="AP40" s="69" t="e">
        <f t="shared" si="87"/>
        <v>#DIV/0!</v>
      </c>
      <c r="AQ40" s="69" t="e">
        <f t="shared" si="87"/>
        <v>#DIV/0!</v>
      </c>
      <c r="AR40" s="69" t="e">
        <f t="shared" si="87"/>
        <v>#DIV/0!</v>
      </c>
      <c r="AS40" s="69" t="e">
        <f t="shared" si="87"/>
        <v>#DIV/0!</v>
      </c>
      <c r="AT40" s="69" t="e">
        <f t="shared" si="87"/>
        <v>#DIV/0!</v>
      </c>
      <c r="AU40" s="69" t="e">
        <f t="shared" si="87"/>
        <v>#DIV/0!</v>
      </c>
      <c r="AV40" s="69" t="e">
        <f t="shared" si="87"/>
        <v>#DIV/0!</v>
      </c>
      <c r="AW40" s="69" t="e">
        <f t="shared" si="87"/>
        <v>#DIV/0!</v>
      </c>
      <c r="AX40" s="69">
        <f t="shared" ref="AX40:AY40" si="88">AX37/AX38</f>
        <v>1.4409221902017291E-2</v>
      </c>
      <c r="AY40" s="69">
        <f t="shared" si="88"/>
        <v>1.1074197120708749E-2</v>
      </c>
      <c r="AZ40" s="69">
        <f t="shared" si="85"/>
        <v>1.4789533560864619E-2</v>
      </c>
      <c r="BA40" s="69">
        <f t="shared" si="85"/>
        <v>1.1086474501108648E-2</v>
      </c>
      <c r="BB40" s="69">
        <f t="shared" si="85"/>
        <v>1.5873015873015872E-2</v>
      </c>
      <c r="BC40" s="69">
        <f t="shared" si="85"/>
        <v>1.2048192771084338E-2</v>
      </c>
      <c r="BD40" s="69">
        <f t="shared" si="85"/>
        <v>5.5555555555555558E-3</v>
      </c>
      <c r="BE40" s="69">
        <f t="shared" si="85"/>
        <v>9.0497737556561094E-3</v>
      </c>
      <c r="BF40" s="69">
        <f t="shared" si="85"/>
        <v>4.0983606557377051E-3</v>
      </c>
      <c r="BG40" s="69">
        <f t="shared" si="85"/>
        <v>2.7397260273972601E-2</v>
      </c>
      <c r="BH40" s="69">
        <f t="shared" si="85"/>
        <v>1.4851485148514851E-2</v>
      </c>
      <c r="BI40" s="69">
        <f t="shared" si="85"/>
        <v>1.4018691588785047E-2</v>
      </c>
      <c r="BJ40" s="69">
        <f t="shared" ref="BJ40:BM40" si="89">BJ37/BJ38</f>
        <v>7.9681274900398405E-3</v>
      </c>
      <c r="BK40" s="69">
        <f t="shared" si="89"/>
        <v>9.3023255813953487E-3</v>
      </c>
      <c r="BL40" s="69">
        <f t="shared" si="89"/>
        <v>1.9801980198019802E-2</v>
      </c>
      <c r="BM40" s="69">
        <f t="shared" si="89"/>
        <v>8.5106382978723406E-3</v>
      </c>
      <c r="BN40" s="69">
        <f t="shared" ref="BN40:BQ40" si="90">BN37/BN38</f>
        <v>1.1278195488721804E-2</v>
      </c>
      <c r="BO40" s="69">
        <f t="shared" si="90"/>
        <v>2.4691358024691357E-2</v>
      </c>
      <c r="BP40" s="69" t="e">
        <f t="shared" si="90"/>
        <v>#DIV/0!</v>
      </c>
      <c r="BQ40" s="69" t="e">
        <f t="shared" si="90"/>
        <v>#DIV/0!</v>
      </c>
    </row>
    <row r="41" spans="1:69" x14ac:dyDescent="0.3">
      <c r="A41" s="66" t="s">
        <v>137</v>
      </c>
      <c r="B41" s="67">
        <v>51</v>
      </c>
      <c r="C41" s="67">
        <v>62</v>
      </c>
      <c r="D41" s="67">
        <v>57</v>
      </c>
      <c r="E41" s="67">
        <v>61</v>
      </c>
      <c r="F41" s="67">
        <v>59</v>
      </c>
      <c r="G41" s="67">
        <v>58</v>
      </c>
      <c r="H41" s="67">
        <v>38</v>
      </c>
      <c r="I41" s="67">
        <v>48</v>
      </c>
      <c r="J41" s="67">
        <v>40</v>
      </c>
      <c r="K41" s="67">
        <v>55</v>
      </c>
      <c r="L41" s="67">
        <v>57</v>
      </c>
      <c r="M41" s="67">
        <v>52</v>
      </c>
      <c r="N41" s="67">
        <v>49</v>
      </c>
      <c r="O41" s="67">
        <v>55</v>
      </c>
      <c r="P41" s="67">
        <v>52</v>
      </c>
      <c r="Q41" s="67">
        <v>55</v>
      </c>
      <c r="R41" s="67">
        <v>55</v>
      </c>
      <c r="S41" s="67">
        <v>42</v>
      </c>
      <c r="T41" s="67">
        <v>45</v>
      </c>
      <c r="U41" s="67">
        <v>47</v>
      </c>
      <c r="V41" s="67">
        <v>47</v>
      </c>
      <c r="W41" s="67">
        <v>48</v>
      </c>
      <c r="X41" s="67">
        <v>55</v>
      </c>
      <c r="Y41" s="67">
        <v>48</v>
      </c>
      <c r="Z41" s="67">
        <v>60</v>
      </c>
      <c r="AA41" s="67">
        <v>46</v>
      </c>
      <c r="AB41" s="67">
        <v>67</v>
      </c>
      <c r="AC41" s="67">
        <v>40</v>
      </c>
      <c r="AD41" s="67">
        <v>71</v>
      </c>
      <c r="AE41" s="67">
        <v>42</v>
      </c>
      <c r="AF41" s="67">
        <v>55</v>
      </c>
      <c r="AG41" s="67">
        <v>45</v>
      </c>
      <c r="AH41" s="67">
        <v>49</v>
      </c>
      <c r="AI41" s="67">
        <v>51</v>
      </c>
      <c r="AJ41" s="67">
        <v>62</v>
      </c>
      <c r="AK41" s="67">
        <v>62</v>
      </c>
      <c r="AL41" s="67">
        <v>63</v>
      </c>
      <c r="AM41" s="67">
        <v>66</v>
      </c>
      <c r="AN41" s="67">
        <v>60</v>
      </c>
      <c r="AO41" s="67">
        <v>69</v>
      </c>
      <c r="AP41" s="67"/>
      <c r="AQ41" s="67"/>
      <c r="AR41" s="67"/>
      <c r="AS41" s="67"/>
      <c r="AT41" s="67"/>
      <c r="AU41" s="67"/>
      <c r="AV41" s="67"/>
      <c r="AW41" s="67"/>
      <c r="AX41" s="1">
        <f t="shared" ref="AX41:AX42" si="91">SUM(AL41:AW41)</f>
        <v>258</v>
      </c>
      <c r="AY41" s="1">
        <f t="shared" ref="AY41:AY42" si="92">SUM(Z41:AK41)</f>
        <v>650</v>
      </c>
      <c r="AZ41" s="1">
        <f>SUM(N41:Y41)</f>
        <v>598</v>
      </c>
      <c r="BA41" s="1">
        <f>SUM(B41:M41)</f>
        <v>638</v>
      </c>
      <c r="BB41" s="67">
        <f>SUM(B41:D41)</f>
        <v>170</v>
      </c>
      <c r="BC41" s="67">
        <f>SUM(E41:G41)</f>
        <v>178</v>
      </c>
      <c r="BD41" s="67">
        <f>SUM(H41:J41)</f>
        <v>126</v>
      </c>
      <c r="BE41" s="67">
        <f>SUM(K41:M41)</f>
        <v>164</v>
      </c>
      <c r="BF41" s="67">
        <f>SUM(N41:P41)</f>
        <v>156</v>
      </c>
      <c r="BG41" s="67">
        <f>SUM(Q41:S41)</f>
        <v>152</v>
      </c>
      <c r="BH41" s="67">
        <f>SUM(T41:V41)</f>
        <v>139</v>
      </c>
      <c r="BI41" s="67">
        <f>SUM(W41:Y41)</f>
        <v>151</v>
      </c>
      <c r="BJ41" s="67">
        <f>SUM(Z41:AB41)</f>
        <v>173</v>
      </c>
      <c r="BK41" s="67">
        <f>SUM(AC41:AE41)</f>
        <v>153</v>
      </c>
      <c r="BL41" s="67">
        <f>SUM(AF41:AH41)</f>
        <v>149</v>
      </c>
      <c r="BM41" s="67">
        <f>SUM(AI41:AK41)</f>
        <v>175</v>
      </c>
      <c r="BN41" s="67">
        <f>SUM(AL41:AN41)</f>
        <v>189</v>
      </c>
      <c r="BO41" s="67">
        <f>SUM(AO41:AQ41)</f>
        <v>69</v>
      </c>
      <c r="BP41" s="67">
        <f>SUM(AR41:AT41)</f>
        <v>0</v>
      </c>
      <c r="BQ41" s="67">
        <f>SUM(AU41:AW41)</f>
        <v>0</v>
      </c>
    </row>
    <row r="42" spans="1:69" x14ac:dyDescent="0.3">
      <c r="A42" s="66" t="s">
        <v>138</v>
      </c>
      <c r="B42" s="67">
        <f t="shared" ref="B42:AW42" si="93">B$2</f>
        <v>79</v>
      </c>
      <c r="C42" s="67">
        <f t="shared" si="93"/>
        <v>90</v>
      </c>
      <c r="D42" s="67">
        <f t="shared" si="93"/>
        <v>83</v>
      </c>
      <c r="E42" s="67">
        <f t="shared" si="93"/>
        <v>82</v>
      </c>
      <c r="F42" s="67">
        <f t="shared" si="93"/>
        <v>80</v>
      </c>
      <c r="G42" s="67">
        <f t="shared" si="93"/>
        <v>87</v>
      </c>
      <c r="H42" s="67">
        <f t="shared" si="93"/>
        <v>58</v>
      </c>
      <c r="I42" s="67">
        <f t="shared" si="93"/>
        <v>66</v>
      </c>
      <c r="J42" s="67">
        <f t="shared" si="93"/>
        <v>56</v>
      </c>
      <c r="K42" s="67">
        <f t="shared" si="93"/>
        <v>74</v>
      </c>
      <c r="L42" s="67">
        <f t="shared" si="93"/>
        <v>74</v>
      </c>
      <c r="M42" s="67">
        <f t="shared" si="93"/>
        <v>73</v>
      </c>
      <c r="N42" s="67">
        <f t="shared" si="93"/>
        <v>74</v>
      </c>
      <c r="O42" s="67">
        <f t="shared" si="93"/>
        <v>82</v>
      </c>
      <c r="P42" s="67">
        <f t="shared" si="93"/>
        <v>88</v>
      </c>
      <c r="Q42" s="67">
        <f t="shared" si="93"/>
        <v>81</v>
      </c>
      <c r="R42" s="67">
        <f t="shared" si="93"/>
        <v>84</v>
      </c>
      <c r="S42" s="67">
        <f t="shared" si="93"/>
        <v>54</v>
      </c>
      <c r="T42" s="67">
        <f t="shared" si="93"/>
        <v>64</v>
      </c>
      <c r="U42" s="67">
        <f t="shared" si="93"/>
        <v>73</v>
      </c>
      <c r="V42" s="67">
        <f t="shared" si="93"/>
        <v>65</v>
      </c>
      <c r="W42" s="67">
        <f t="shared" si="93"/>
        <v>76</v>
      </c>
      <c r="X42" s="67">
        <f t="shared" si="93"/>
        <v>70</v>
      </c>
      <c r="Y42" s="67">
        <f t="shared" si="93"/>
        <v>68</v>
      </c>
      <c r="Z42" s="67">
        <f t="shared" si="93"/>
        <v>87</v>
      </c>
      <c r="AA42" s="67">
        <f t="shared" si="93"/>
        <v>76</v>
      </c>
      <c r="AB42" s="67">
        <f t="shared" si="93"/>
        <v>88</v>
      </c>
      <c r="AC42" s="67">
        <f t="shared" si="93"/>
        <v>57</v>
      </c>
      <c r="AD42" s="67">
        <f t="shared" si="93"/>
        <v>92</v>
      </c>
      <c r="AE42" s="67">
        <f t="shared" si="93"/>
        <v>66</v>
      </c>
      <c r="AF42" s="67">
        <f t="shared" si="93"/>
        <v>74</v>
      </c>
      <c r="AG42" s="67">
        <f t="shared" si="93"/>
        <v>61</v>
      </c>
      <c r="AH42" s="67">
        <f t="shared" si="93"/>
        <v>67</v>
      </c>
      <c r="AI42" s="67">
        <f t="shared" si="93"/>
        <v>72</v>
      </c>
      <c r="AJ42" s="67">
        <f t="shared" si="93"/>
        <v>77</v>
      </c>
      <c r="AK42" s="67">
        <f t="shared" si="93"/>
        <v>86</v>
      </c>
      <c r="AL42" s="67">
        <f t="shared" si="93"/>
        <v>87</v>
      </c>
      <c r="AM42" s="67">
        <f t="shared" si="93"/>
        <v>90</v>
      </c>
      <c r="AN42" s="67">
        <f t="shared" si="93"/>
        <v>89</v>
      </c>
      <c r="AO42" s="67">
        <f t="shared" si="93"/>
        <v>81</v>
      </c>
      <c r="AP42" s="67">
        <f t="shared" si="93"/>
        <v>0</v>
      </c>
      <c r="AQ42" s="67">
        <f t="shared" si="93"/>
        <v>0</v>
      </c>
      <c r="AR42" s="67">
        <f t="shared" si="93"/>
        <v>0</v>
      </c>
      <c r="AS42" s="67">
        <f t="shared" si="93"/>
        <v>0</v>
      </c>
      <c r="AT42" s="67">
        <f t="shared" si="93"/>
        <v>0</v>
      </c>
      <c r="AU42" s="67">
        <f t="shared" si="93"/>
        <v>0</v>
      </c>
      <c r="AV42" s="67">
        <f t="shared" si="93"/>
        <v>0</v>
      </c>
      <c r="AW42" s="67">
        <f t="shared" si="93"/>
        <v>0</v>
      </c>
      <c r="AX42" s="1">
        <f t="shared" si="91"/>
        <v>347</v>
      </c>
      <c r="AY42" s="1">
        <f t="shared" si="92"/>
        <v>903</v>
      </c>
      <c r="AZ42" s="67">
        <f>SUM(N42:Y42)</f>
        <v>879</v>
      </c>
      <c r="BA42" s="67">
        <f>SUM(B42:M42)</f>
        <v>902</v>
      </c>
      <c r="BB42" s="67">
        <f>SUM(B42:D42)</f>
        <v>252</v>
      </c>
      <c r="BC42" s="67">
        <f>SUM(E42:G42)</f>
        <v>249</v>
      </c>
      <c r="BD42" s="67">
        <f>SUM(H42:J42)</f>
        <v>180</v>
      </c>
      <c r="BE42" s="67">
        <f>SUM(K42:M42)</f>
        <v>221</v>
      </c>
      <c r="BF42" s="67">
        <f>SUM(N42:P42)</f>
        <v>244</v>
      </c>
      <c r="BG42" s="67">
        <f>SUM(Q42:S42)</f>
        <v>219</v>
      </c>
      <c r="BH42" s="67">
        <f>SUM(T42:V42)</f>
        <v>202</v>
      </c>
      <c r="BI42" s="67">
        <f>SUM(W42:Y42)</f>
        <v>214</v>
      </c>
      <c r="BJ42" s="67">
        <f>SUM(Z42:AB42)</f>
        <v>251</v>
      </c>
      <c r="BK42" s="67">
        <f>SUM(AC42:AE42)</f>
        <v>215</v>
      </c>
      <c r="BL42" s="67">
        <f>SUM(AF42:AH42)</f>
        <v>202</v>
      </c>
      <c r="BM42" s="67">
        <f>SUM(AI42:AK42)</f>
        <v>235</v>
      </c>
      <c r="BN42" s="67">
        <f>SUM(AL42:AN42)</f>
        <v>266</v>
      </c>
      <c r="BO42" s="67">
        <f>SUM(AO42:AQ42)</f>
        <v>81</v>
      </c>
      <c r="BP42" s="67">
        <f>SUM(AR42:AT42)</f>
        <v>0</v>
      </c>
      <c r="BQ42" s="67">
        <f>SUM(AU42:AW42)</f>
        <v>0</v>
      </c>
    </row>
    <row r="43" spans="1:69" x14ac:dyDescent="0.3">
      <c r="A43" s="70" t="s">
        <v>94</v>
      </c>
      <c r="B43" s="68">
        <v>44927</v>
      </c>
      <c r="C43" s="68">
        <v>44958</v>
      </c>
      <c r="D43" s="68">
        <v>44986</v>
      </c>
      <c r="E43" s="68">
        <v>45017</v>
      </c>
      <c r="F43" s="68">
        <v>45047</v>
      </c>
      <c r="G43" s="68">
        <v>45078</v>
      </c>
      <c r="H43" s="68">
        <v>45108</v>
      </c>
      <c r="I43" s="68">
        <v>45139</v>
      </c>
      <c r="J43" s="68">
        <v>45170</v>
      </c>
      <c r="K43" s="68">
        <v>45200</v>
      </c>
      <c r="L43" s="68">
        <v>45231</v>
      </c>
      <c r="M43" s="68">
        <v>45261</v>
      </c>
      <c r="N43" s="68">
        <v>45292</v>
      </c>
      <c r="O43" s="68">
        <v>45323</v>
      </c>
      <c r="P43" s="68">
        <v>45352</v>
      </c>
      <c r="Q43" s="68">
        <v>45383</v>
      </c>
      <c r="R43" s="68">
        <v>45413</v>
      </c>
      <c r="S43" s="68">
        <v>45444</v>
      </c>
      <c r="T43" s="68">
        <v>45474</v>
      </c>
      <c r="U43" s="68">
        <v>45505</v>
      </c>
      <c r="V43" s="68">
        <v>45536</v>
      </c>
      <c r="W43" s="68">
        <v>45566</v>
      </c>
      <c r="X43" s="68">
        <v>45597</v>
      </c>
      <c r="Y43" s="68">
        <v>45627</v>
      </c>
      <c r="Z43" s="68">
        <v>45658</v>
      </c>
      <c r="AA43" s="68">
        <v>45689</v>
      </c>
      <c r="AB43" s="68">
        <v>45717</v>
      </c>
      <c r="AC43" s="68">
        <v>45748</v>
      </c>
      <c r="AD43" s="68">
        <v>45778</v>
      </c>
      <c r="AE43" s="68">
        <v>45809</v>
      </c>
      <c r="AF43" s="68">
        <v>45839</v>
      </c>
      <c r="AG43" s="68">
        <v>45870</v>
      </c>
      <c r="AH43" s="68">
        <v>45901</v>
      </c>
      <c r="AI43" s="68">
        <v>45931</v>
      </c>
      <c r="AJ43" s="68">
        <v>45962</v>
      </c>
      <c r="AK43" s="68">
        <v>45992</v>
      </c>
      <c r="AL43" s="68">
        <v>46023</v>
      </c>
      <c r="AM43" s="68">
        <v>46054</v>
      </c>
      <c r="AN43" s="68">
        <v>46082</v>
      </c>
      <c r="AO43" s="68">
        <v>46113</v>
      </c>
      <c r="AP43" s="68">
        <v>46143</v>
      </c>
      <c r="AQ43" s="68">
        <v>46174</v>
      </c>
      <c r="AR43" s="68">
        <v>46204</v>
      </c>
      <c r="AS43" s="68">
        <v>46235</v>
      </c>
      <c r="AT43" s="68">
        <v>46266</v>
      </c>
      <c r="AU43" s="68">
        <v>46296</v>
      </c>
      <c r="AV43" s="68">
        <v>46327</v>
      </c>
      <c r="AW43" s="68">
        <v>46357</v>
      </c>
      <c r="AX43" s="71" t="s">
        <v>168</v>
      </c>
      <c r="AY43" s="71" t="s">
        <v>163</v>
      </c>
      <c r="AZ43" s="71" t="s">
        <v>126</v>
      </c>
      <c r="BA43" s="71" t="s">
        <v>105</v>
      </c>
      <c r="BB43" s="8" t="s">
        <v>106</v>
      </c>
      <c r="BC43" s="8" t="s">
        <v>107</v>
      </c>
      <c r="BD43" s="8" t="s">
        <v>108</v>
      </c>
      <c r="BE43" s="8" t="s">
        <v>109</v>
      </c>
      <c r="BF43" s="8" t="s">
        <v>127</v>
      </c>
      <c r="BG43" s="8" t="s">
        <v>128</v>
      </c>
      <c r="BH43" s="8" t="s">
        <v>129</v>
      </c>
      <c r="BI43" s="8" t="s">
        <v>130</v>
      </c>
      <c r="BJ43" s="8" t="s">
        <v>164</v>
      </c>
      <c r="BK43" s="8" t="s">
        <v>165</v>
      </c>
      <c r="BL43" s="8" t="s">
        <v>166</v>
      </c>
      <c r="BM43" s="8" t="s">
        <v>167</v>
      </c>
      <c r="BN43" s="8" t="s">
        <v>169</v>
      </c>
      <c r="BO43" s="8" t="s">
        <v>170</v>
      </c>
      <c r="BP43" s="8" t="s">
        <v>171</v>
      </c>
      <c r="BQ43" s="8" t="s">
        <v>172</v>
      </c>
    </row>
    <row r="44" spans="1:69" x14ac:dyDescent="0.3">
      <c r="A44" s="66" t="s">
        <v>140</v>
      </c>
      <c r="B44" s="69">
        <f t="shared" ref="B44:BI44" si="94">B41/B42</f>
        <v>0.64556962025316456</v>
      </c>
      <c r="C44" s="69">
        <f t="shared" si="94"/>
        <v>0.68888888888888888</v>
      </c>
      <c r="D44" s="69">
        <f t="shared" si="94"/>
        <v>0.68674698795180722</v>
      </c>
      <c r="E44" s="69">
        <f t="shared" si="94"/>
        <v>0.74390243902439024</v>
      </c>
      <c r="F44" s="69">
        <f t="shared" si="94"/>
        <v>0.73750000000000004</v>
      </c>
      <c r="G44" s="69">
        <f t="shared" si="94"/>
        <v>0.66666666666666663</v>
      </c>
      <c r="H44" s="69">
        <f t="shared" si="94"/>
        <v>0.65517241379310343</v>
      </c>
      <c r="I44" s="69">
        <f t="shared" si="94"/>
        <v>0.72727272727272729</v>
      </c>
      <c r="J44" s="69">
        <f t="shared" si="94"/>
        <v>0.7142857142857143</v>
      </c>
      <c r="K44" s="69">
        <f t="shared" si="94"/>
        <v>0.7432432432432432</v>
      </c>
      <c r="L44" s="69">
        <f t="shared" si="94"/>
        <v>0.77027027027027029</v>
      </c>
      <c r="M44" s="69">
        <f t="shared" si="94"/>
        <v>0.71232876712328763</v>
      </c>
      <c r="N44" s="69">
        <f t="shared" si="94"/>
        <v>0.66216216216216217</v>
      </c>
      <c r="O44" s="69">
        <f t="shared" si="94"/>
        <v>0.67073170731707321</v>
      </c>
      <c r="P44" s="69">
        <f t="shared" si="94"/>
        <v>0.59090909090909094</v>
      </c>
      <c r="Q44" s="69">
        <f t="shared" si="94"/>
        <v>0.67901234567901236</v>
      </c>
      <c r="R44" s="69">
        <f t="shared" si="94"/>
        <v>0.65476190476190477</v>
      </c>
      <c r="S44" s="69">
        <f t="shared" si="94"/>
        <v>0.77777777777777779</v>
      </c>
      <c r="T44" s="69">
        <f t="shared" si="94"/>
        <v>0.703125</v>
      </c>
      <c r="U44" s="69">
        <f t="shared" si="94"/>
        <v>0.64383561643835618</v>
      </c>
      <c r="V44" s="69">
        <f t="shared" si="94"/>
        <v>0.72307692307692306</v>
      </c>
      <c r="W44" s="69">
        <f t="shared" si="94"/>
        <v>0.63157894736842102</v>
      </c>
      <c r="X44" s="69">
        <f t="shared" si="94"/>
        <v>0.7857142857142857</v>
      </c>
      <c r="Y44" s="69">
        <f t="shared" si="94"/>
        <v>0.70588235294117652</v>
      </c>
      <c r="Z44" s="69">
        <f t="shared" ref="Z44:AK44" si="95">Z41/Z42</f>
        <v>0.68965517241379315</v>
      </c>
      <c r="AA44" s="69">
        <f t="shared" si="95"/>
        <v>0.60526315789473684</v>
      </c>
      <c r="AB44" s="69">
        <f t="shared" si="95"/>
        <v>0.76136363636363635</v>
      </c>
      <c r="AC44" s="69">
        <f t="shared" si="95"/>
        <v>0.70175438596491224</v>
      </c>
      <c r="AD44" s="69">
        <f t="shared" si="95"/>
        <v>0.77173913043478259</v>
      </c>
      <c r="AE44" s="69">
        <f t="shared" si="95"/>
        <v>0.63636363636363635</v>
      </c>
      <c r="AF44" s="69">
        <f t="shared" si="95"/>
        <v>0.7432432432432432</v>
      </c>
      <c r="AG44" s="69">
        <f t="shared" si="95"/>
        <v>0.73770491803278693</v>
      </c>
      <c r="AH44" s="69">
        <f t="shared" si="95"/>
        <v>0.73134328358208955</v>
      </c>
      <c r="AI44" s="69">
        <f t="shared" si="95"/>
        <v>0.70833333333333337</v>
      </c>
      <c r="AJ44" s="69">
        <f t="shared" si="95"/>
        <v>0.80519480519480524</v>
      </c>
      <c r="AK44" s="69">
        <f t="shared" si="95"/>
        <v>0.72093023255813948</v>
      </c>
      <c r="AL44" s="69">
        <f t="shared" ref="AL44:AW44" si="96">AL41/AL42</f>
        <v>0.72413793103448276</v>
      </c>
      <c r="AM44" s="69">
        <f t="shared" si="96"/>
        <v>0.73333333333333328</v>
      </c>
      <c r="AN44" s="69">
        <f t="shared" si="96"/>
        <v>0.6741573033707865</v>
      </c>
      <c r="AO44" s="69">
        <f t="shared" si="96"/>
        <v>0.85185185185185186</v>
      </c>
      <c r="AP44" s="69" t="e">
        <f t="shared" si="96"/>
        <v>#DIV/0!</v>
      </c>
      <c r="AQ44" s="69" t="e">
        <f t="shared" si="96"/>
        <v>#DIV/0!</v>
      </c>
      <c r="AR44" s="69" t="e">
        <f t="shared" si="96"/>
        <v>#DIV/0!</v>
      </c>
      <c r="AS44" s="69" t="e">
        <f t="shared" si="96"/>
        <v>#DIV/0!</v>
      </c>
      <c r="AT44" s="69" t="e">
        <f t="shared" si="96"/>
        <v>#DIV/0!</v>
      </c>
      <c r="AU44" s="69" t="e">
        <f t="shared" si="96"/>
        <v>#DIV/0!</v>
      </c>
      <c r="AV44" s="69" t="e">
        <f t="shared" si="96"/>
        <v>#DIV/0!</v>
      </c>
      <c r="AW44" s="69" t="e">
        <f t="shared" si="96"/>
        <v>#DIV/0!</v>
      </c>
      <c r="AX44" s="69">
        <f t="shared" ref="AX44:AY44" si="97">AX41/AX42</f>
        <v>0.74351585014409227</v>
      </c>
      <c r="AY44" s="69">
        <f t="shared" si="97"/>
        <v>0.71982281284606864</v>
      </c>
      <c r="AZ44" s="69">
        <f t="shared" si="94"/>
        <v>0.68031854379977252</v>
      </c>
      <c r="BA44" s="69">
        <f t="shared" si="94"/>
        <v>0.70731707317073167</v>
      </c>
      <c r="BB44" s="69">
        <f t="shared" si="94"/>
        <v>0.67460317460317465</v>
      </c>
      <c r="BC44" s="69">
        <f t="shared" si="94"/>
        <v>0.71485943775100402</v>
      </c>
      <c r="BD44" s="69">
        <f t="shared" si="94"/>
        <v>0.7</v>
      </c>
      <c r="BE44" s="69">
        <f t="shared" si="94"/>
        <v>0.74208144796380093</v>
      </c>
      <c r="BF44" s="69">
        <f t="shared" si="94"/>
        <v>0.63934426229508201</v>
      </c>
      <c r="BG44" s="69">
        <f t="shared" si="94"/>
        <v>0.69406392694063923</v>
      </c>
      <c r="BH44" s="69">
        <f t="shared" si="94"/>
        <v>0.68811881188118806</v>
      </c>
      <c r="BI44" s="69">
        <f t="shared" si="94"/>
        <v>0.70560747663551404</v>
      </c>
      <c r="BJ44" s="69">
        <f t="shared" ref="BJ44:BM44" si="98">BJ41/BJ42</f>
        <v>0.68924302788844627</v>
      </c>
      <c r="BK44" s="69">
        <f t="shared" si="98"/>
        <v>0.71162790697674416</v>
      </c>
      <c r="BL44" s="69">
        <f t="shared" si="98"/>
        <v>0.73762376237623761</v>
      </c>
      <c r="BM44" s="69">
        <f t="shared" si="98"/>
        <v>0.74468085106382975</v>
      </c>
      <c r="BN44" s="69">
        <f t="shared" ref="BN44:BQ44" si="99">BN41/BN42</f>
        <v>0.71052631578947367</v>
      </c>
      <c r="BO44" s="69">
        <f t="shared" si="99"/>
        <v>0.85185185185185186</v>
      </c>
      <c r="BP44" s="69" t="e">
        <f t="shared" si="99"/>
        <v>#DIV/0!</v>
      </c>
      <c r="BQ44" s="69" t="e">
        <f t="shared" si="99"/>
        <v>#DIV/0!</v>
      </c>
    </row>
    <row r="45" spans="1:69" x14ac:dyDescent="0.3">
      <c r="A45" s="3" t="s">
        <v>144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69" x14ac:dyDescent="0.3">
      <c r="A46" s="66" t="s">
        <v>137</v>
      </c>
      <c r="B46" s="67">
        <v>24</v>
      </c>
      <c r="C46" s="67">
        <v>29</v>
      </c>
      <c r="D46" s="67">
        <v>26</v>
      </c>
      <c r="E46" s="67">
        <v>28</v>
      </c>
      <c r="F46" s="67">
        <v>28</v>
      </c>
      <c r="G46" s="67">
        <v>25</v>
      </c>
      <c r="H46" s="67">
        <v>26</v>
      </c>
      <c r="I46" s="67">
        <v>20</v>
      </c>
      <c r="J46" s="67">
        <v>23</v>
      </c>
      <c r="K46" s="67">
        <v>20</v>
      </c>
      <c r="L46" s="67">
        <v>27</v>
      </c>
      <c r="M46" s="67">
        <v>26</v>
      </c>
      <c r="N46" s="67">
        <v>25</v>
      </c>
      <c r="O46" s="67">
        <v>24</v>
      </c>
      <c r="P46" s="67">
        <v>34</v>
      </c>
      <c r="Q46" s="67">
        <v>31</v>
      </c>
      <c r="R46" s="67">
        <v>32</v>
      </c>
      <c r="S46" s="67">
        <v>13</v>
      </c>
      <c r="T46" s="67">
        <v>12</v>
      </c>
      <c r="U46" s="67">
        <v>22</v>
      </c>
      <c r="V46" s="67">
        <v>21</v>
      </c>
      <c r="W46" s="67">
        <v>25</v>
      </c>
      <c r="X46" s="67">
        <v>21</v>
      </c>
      <c r="Y46" s="67">
        <v>19</v>
      </c>
      <c r="Z46" s="67">
        <v>29</v>
      </c>
      <c r="AA46" s="67">
        <v>24</v>
      </c>
      <c r="AB46" s="67">
        <v>30</v>
      </c>
      <c r="AC46" s="67">
        <v>21</v>
      </c>
      <c r="AD46" s="67">
        <v>20</v>
      </c>
      <c r="AE46" s="67">
        <v>19</v>
      </c>
      <c r="AF46" s="67">
        <v>19</v>
      </c>
      <c r="AG46" s="67">
        <v>14</v>
      </c>
      <c r="AH46" s="67">
        <v>29</v>
      </c>
      <c r="AI46" s="67">
        <v>25</v>
      </c>
      <c r="AJ46" s="67">
        <v>25</v>
      </c>
      <c r="AK46" s="67">
        <v>28</v>
      </c>
      <c r="AL46" s="67">
        <v>33</v>
      </c>
      <c r="AM46" s="67">
        <v>25</v>
      </c>
      <c r="AN46" s="67">
        <v>26</v>
      </c>
      <c r="AO46" s="67">
        <v>30</v>
      </c>
      <c r="AP46" s="67"/>
      <c r="AQ46" s="67"/>
      <c r="AR46" s="67"/>
      <c r="AS46" s="67"/>
      <c r="AT46" s="67"/>
      <c r="AU46" s="67"/>
      <c r="AV46" s="67"/>
      <c r="AW46" s="67"/>
      <c r="AX46" s="1">
        <f t="shared" ref="AX46:AX47" si="100">SUM(AL46:AW46)</f>
        <v>114</v>
      </c>
      <c r="AY46" s="1">
        <f t="shared" ref="AY46:AY47" si="101">SUM(Z46:AK46)</f>
        <v>283</v>
      </c>
      <c r="AZ46" s="1">
        <f>SUM(N46:Y46)</f>
        <v>279</v>
      </c>
      <c r="BA46" s="1">
        <f>SUM(B46:M46)</f>
        <v>302</v>
      </c>
      <c r="BB46" s="67">
        <f>SUM(B46:D46)</f>
        <v>79</v>
      </c>
      <c r="BC46" s="67">
        <f>SUM(E46:G46)</f>
        <v>81</v>
      </c>
      <c r="BD46" s="67">
        <f>SUM(H46:J46)</f>
        <v>69</v>
      </c>
      <c r="BE46" s="67">
        <f>SUM(K46:M46)</f>
        <v>73</v>
      </c>
      <c r="BF46" s="67">
        <f>SUM(N46:P46)</f>
        <v>83</v>
      </c>
      <c r="BG46" s="67">
        <f>SUM(Q46:S46)</f>
        <v>76</v>
      </c>
      <c r="BH46" s="67">
        <f>SUM(T46:V46)</f>
        <v>55</v>
      </c>
      <c r="BI46" s="67">
        <f>SUM(W46:Y46)</f>
        <v>65</v>
      </c>
      <c r="BJ46" s="67">
        <f>SUM(Z46:AB46)</f>
        <v>83</v>
      </c>
      <c r="BK46" s="67">
        <f>SUM(AC46:AE46)</f>
        <v>60</v>
      </c>
      <c r="BL46" s="67">
        <f>SUM(AF46:AH46)</f>
        <v>62</v>
      </c>
      <c r="BM46" s="67">
        <f>SUM(AI46:AK46)</f>
        <v>78</v>
      </c>
      <c r="BN46" s="67">
        <f>SUM(AL46:AN46)</f>
        <v>84</v>
      </c>
      <c r="BO46" s="67">
        <f>SUM(AO46:AQ46)</f>
        <v>30</v>
      </c>
      <c r="BP46" s="67">
        <f>SUM(AR46:AT46)</f>
        <v>0</v>
      </c>
      <c r="BQ46" s="67">
        <f>SUM(AU46:AW46)</f>
        <v>0</v>
      </c>
    </row>
    <row r="47" spans="1:69" x14ac:dyDescent="0.3">
      <c r="A47" s="66" t="s">
        <v>138</v>
      </c>
      <c r="B47" s="67">
        <f t="shared" ref="B47:AW47" si="102">B$2</f>
        <v>79</v>
      </c>
      <c r="C47" s="67">
        <f t="shared" si="102"/>
        <v>90</v>
      </c>
      <c r="D47" s="67">
        <f t="shared" si="102"/>
        <v>83</v>
      </c>
      <c r="E47" s="67">
        <f t="shared" si="102"/>
        <v>82</v>
      </c>
      <c r="F47" s="67">
        <f t="shared" si="102"/>
        <v>80</v>
      </c>
      <c r="G47" s="67">
        <f t="shared" si="102"/>
        <v>87</v>
      </c>
      <c r="H47" s="67">
        <f t="shared" si="102"/>
        <v>58</v>
      </c>
      <c r="I47" s="67">
        <f t="shared" si="102"/>
        <v>66</v>
      </c>
      <c r="J47" s="67">
        <f t="shared" si="102"/>
        <v>56</v>
      </c>
      <c r="K47" s="67">
        <f t="shared" si="102"/>
        <v>74</v>
      </c>
      <c r="L47" s="67">
        <f t="shared" si="102"/>
        <v>74</v>
      </c>
      <c r="M47" s="67">
        <f t="shared" si="102"/>
        <v>73</v>
      </c>
      <c r="N47" s="67">
        <f t="shared" si="102"/>
        <v>74</v>
      </c>
      <c r="O47" s="67">
        <f t="shared" si="102"/>
        <v>82</v>
      </c>
      <c r="P47" s="67">
        <f t="shared" si="102"/>
        <v>88</v>
      </c>
      <c r="Q47" s="67">
        <f t="shared" si="102"/>
        <v>81</v>
      </c>
      <c r="R47" s="67">
        <f t="shared" si="102"/>
        <v>84</v>
      </c>
      <c r="S47" s="67">
        <f t="shared" si="102"/>
        <v>54</v>
      </c>
      <c r="T47" s="67">
        <f t="shared" si="102"/>
        <v>64</v>
      </c>
      <c r="U47" s="67">
        <f t="shared" si="102"/>
        <v>73</v>
      </c>
      <c r="V47" s="67">
        <f t="shared" si="102"/>
        <v>65</v>
      </c>
      <c r="W47" s="67">
        <f t="shared" si="102"/>
        <v>76</v>
      </c>
      <c r="X47" s="67">
        <f t="shared" si="102"/>
        <v>70</v>
      </c>
      <c r="Y47" s="67">
        <f t="shared" si="102"/>
        <v>68</v>
      </c>
      <c r="Z47" s="67">
        <f t="shared" si="102"/>
        <v>87</v>
      </c>
      <c r="AA47" s="67">
        <f t="shared" si="102"/>
        <v>76</v>
      </c>
      <c r="AB47" s="67">
        <f t="shared" si="102"/>
        <v>88</v>
      </c>
      <c r="AC47" s="67">
        <f t="shared" si="102"/>
        <v>57</v>
      </c>
      <c r="AD47" s="67">
        <f t="shared" si="102"/>
        <v>92</v>
      </c>
      <c r="AE47" s="67">
        <f t="shared" si="102"/>
        <v>66</v>
      </c>
      <c r="AF47" s="67">
        <f t="shared" si="102"/>
        <v>74</v>
      </c>
      <c r="AG47" s="67">
        <f t="shared" si="102"/>
        <v>61</v>
      </c>
      <c r="AH47" s="67">
        <f t="shared" si="102"/>
        <v>67</v>
      </c>
      <c r="AI47" s="67">
        <f t="shared" si="102"/>
        <v>72</v>
      </c>
      <c r="AJ47" s="67">
        <f t="shared" si="102"/>
        <v>77</v>
      </c>
      <c r="AK47" s="67">
        <f t="shared" si="102"/>
        <v>86</v>
      </c>
      <c r="AL47" s="67">
        <f t="shared" si="102"/>
        <v>87</v>
      </c>
      <c r="AM47" s="67">
        <f t="shared" si="102"/>
        <v>90</v>
      </c>
      <c r="AN47" s="67">
        <f t="shared" si="102"/>
        <v>89</v>
      </c>
      <c r="AO47" s="67">
        <f t="shared" si="102"/>
        <v>81</v>
      </c>
      <c r="AP47" s="67">
        <f t="shared" si="102"/>
        <v>0</v>
      </c>
      <c r="AQ47" s="67">
        <f t="shared" si="102"/>
        <v>0</v>
      </c>
      <c r="AR47" s="67">
        <f t="shared" si="102"/>
        <v>0</v>
      </c>
      <c r="AS47" s="67">
        <f t="shared" si="102"/>
        <v>0</v>
      </c>
      <c r="AT47" s="67">
        <f t="shared" si="102"/>
        <v>0</v>
      </c>
      <c r="AU47" s="67">
        <f t="shared" si="102"/>
        <v>0</v>
      </c>
      <c r="AV47" s="67">
        <f t="shared" si="102"/>
        <v>0</v>
      </c>
      <c r="AW47" s="67">
        <f t="shared" si="102"/>
        <v>0</v>
      </c>
      <c r="AX47" s="1">
        <f t="shared" si="100"/>
        <v>347</v>
      </c>
      <c r="AY47" s="1">
        <f t="shared" si="101"/>
        <v>903</v>
      </c>
      <c r="AZ47" s="67">
        <f>SUM(N47:Y47)</f>
        <v>879</v>
      </c>
      <c r="BA47" s="67">
        <f>SUM(B47:M47)</f>
        <v>902</v>
      </c>
      <c r="BB47" s="67">
        <f>SUM(B47:D47)</f>
        <v>252</v>
      </c>
      <c r="BC47" s="67">
        <f>SUM(E47:G47)</f>
        <v>249</v>
      </c>
      <c r="BD47" s="67">
        <f>SUM(H47:J47)</f>
        <v>180</v>
      </c>
      <c r="BE47" s="67">
        <f>SUM(K47:M47)</f>
        <v>221</v>
      </c>
      <c r="BF47" s="67">
        <f>SUM(N47:P47)</f>
        <v>244</v>
      </c>
      <c r="BG47" s="67">
        <f>SUM(Q47:S47)</f>
        <v>219</v>
      </c>
      <c r="BH47" s="67">
        <f>SUM(T47:V47)</f>
        <v>202</v>
      </c>
      <c r="BI47" s="67">
        <f>SUM(W47:Y47)</f>
        <v>214</v>
      </c>
      <c r="BJ47" s="67">
        <f>SUM(Z47:AB47)</f>
        <v>251</v>
      </c>
      <c r="BK47" s="67">
        <f>SUM(AC47:AE47)</f>
        <v>215</v>
      </c>
      <c r="BL47" s="67">
        <f>SUM(AF47:AH47)</f>
        <v>202</v>
      </c>
      <c r="BM47" s="67">
        <f>SUM(AI47:AK47)</f>
        <v>235</v>
      </c>
      <c r="BN47" s="67">
        <f>SUM(AL47:AN47)</f>
        <v>266</v>
      </c>
      <c r="BO47" s="67">
        <f>SUM(AO47:AQ47)</f>
        <v>81</v>
      </c>
      <c r="BP47" s="67">
        <f>SUM(AR47:AT47)</f>
        <v>0</v>
      </c>
      <c r="BQ47" s="67">
        <f>SUM(AU47:AW47)</f>
        <v>0</v>
      </c>
    </row>
    <row r="48" spans="1:69" x14ac:dyDescent="0.3">
      <c r="A48" s="70" t="s">
        <v>150</v>
      </c>
      <c r="B48" s="68">
        <v>44927</v>
      </c>
      <c r="C48" s="68">
        <v>44958</v>
      </c>
      <c r="D48" s="68">
        <v>44986</v>
      </c>
      <c r="E48" s="68">
        <v>45017</v>
      </c>
      <c r="F48" s="68">
        <v>45047</v>
      </c>
      <c r="G48" s="68">
        <v>45078</v>
      </c>
      <c r="H48" s="68">
        <v>45108</v>
      </c>
      <c r="I48" s="68">
        <v>45139</v>
      </c>
      <c r="J48" s="68">
        <v>45170</v>
      </c>
      <c r="K48" s="68">
        <v>45200</v>
      </c>
      <c r="L48" s="68">
        <v>45231</v>
      </c>
      <c r="M48" s="68">
        <v>45261</v>
      </c>
      <c r="N48" s="68">
        <v>45292</v>
      </c>
      <c r="O48" s="68">
        <v>45323</v>
      </c>
      <c r="P48" s="68">
        <v>45352</v>
      </c>
      <c r="Q48" s="68">
        <v>45383</v>
      </c>
      <c r="R48" s="68">
        <v>45413</v>
      </c>
      <c r="S48" s="68">
        <v>45444</v>
      </c>
      <c r="T48" s="68">
        <v>45474</v>
      </c>
      <c r="U48" s="68">
        <v>45505</v>
      </c>
      <c r="V48" s="68">
        <v>45536</v>
      </c>
      <c r="W48" s="68">
        <v>45566</v>
      </c>
      <c r="X48" s="68">
        <v>45597</v>
      </c>
      <c r="Y48" s="68">
        <v>45627</v>
      </c>
      <c r="Z48" s="68">
        <v>45658</v>
      </c>
      <c r="AA48" s="68">
        <v>45689</v>
      </c>
      <c r="AB48" s="68">
        <v>45717</v>
      </c>
      <c r="AC48" s="68">
        <v>45748</v>
      </c>
      <c r="AD48" s="68">
        <v>45778</v>
      </c>
      <c r="AE48" s="68">
        <v>45809</v>
      </c>
      <c r="AF48" s="68">
        <v>45839</v>
      </c>
      <c r="AG48" s="68">
        <v>45870</v>
      </c>
      <c r="AH48" s="68">
        <v>45901</v>
      </c>
      <c r="AI48" s="68">
        <v>45931</v>
      </c>
      <c r="AJ48" s="68">
        <v>45962</v>
      </c>
      <c r="AK48" s="68">
        <v>45992</v>
      </c>
      <c r="AL48" s="68">
        <v>46023</v>
      </c>
      <c r="AM48" s="68">
        <v>46054</v>
      </c>
      <c r="AN48" s="68">
        <v>46082</v>
      </c>
      <c r="AO48" s="68">
        <v>46113</v>
      </c>
      <c r="AP48" s="68">
        <v>46143</v>
      </c>
      <c r="AQ48" s="68">
        <v>46174</v>
      </c>
      <c r="AR48" s="68">
        <v>46204</v>
      </c>
      <c r="AS48" s="68">
        <v>46235</v>
      </c>
      <c r="AT48" s="68">
        <v>46266</v>
      </c>
      <c r="AU48" s="68">
        <v>46296</v>
      </c>
      <c r="AV48" s="68">
        <v>46327</v>
      </c>
      <c r="AW48" s="68">
        <v>46357</v>
      </c>
      <c r="AX48" s="71" t="s">
        <v>168</v>
      </c>
      <c r="AY48" s="71" t="s">
        <v>163</v>
      </c>
      <c r="AZ48" s="71" t="s">
        <v>126</v>
      </c>
      <c r="BA48" s="71" t="s">
        <v>105</v>
      </c>
      <c r="BB48" s="8" t="s">
        <v>106</v>
      </c>
      <c r="BC48" s="8" t="s">
        <v>107</v>
      </c>
      <c r="BD48" s="8" t="s">
        <v>108</v>
      </c>
      <c r="BE48" s="8" t="s">
        <v>109</v>
      </c>
      <c r="BF48" s="8" t="s">
        <v>127</v>
      </c>
      <c r="BG48" s="8" t="s">
        <v>128</v>
      </c>
      <c r="BH48" s="8" t="s">
        <v>129</v>
      </c>
      <c r="BI48" s="8" t="s">
        <v>130</v>
      </c>
      <c r="BJ48" s="8" t="s">
        <v>164</v>
      </c>
      <c r="BK48" s="8" t="s">
        <v>165</v>
      </c>
      <c r="BL48" s="8" t="s">
        <v>166</v>
      </c>
      <c r="BM48" s="8" t="s">
        <v>167</v>
      </c>
      <c r="BN48" s="8" t="s">
        <v>169</v>
      </c>
      <c r="BO48" s="8" t="s">
        <v>170</v>
      </c>
      <c r="BP48" s="8" t="s">
        <v>171</v>
      </c>
      <c r="BQ48" s="8" t="s">
        <v>172</v>
      </c>
    </row>
    <row r="49" spans="1:69" x14ac:dyDescent="0.3">
      <c r="A49" s="66" t="s">
        <v>140</v>
      </c>
      <c r="B49" s="69">
        <f t="shared" ref="B49:BI49" si="103">B46/B47</f>
        <v>0.30379746835443039</v>
      </c>
      <c r="C49" s="69">
        <f t="shared" si="103"/>
        <v>0.32222222222222224</v>
      </c>
      <c r="D49" s="69">
        <f t="shared" si="103"/>
        <v>0.31325301204819278</v>
      </c>
      <c r="E49" s="69">
        <f t="shared" si="103"/>
        <v>0.34146341463414637</v>
      </c>
      <c r="F49" s="69">
        <f t="shared" si="103"/>
        <v>0.35</v>
      </c>
      <c r="G49" s="69">
        <f t="shared" si="103"/>
        <v>0.28735632183908044</v>
      </c>
      <c r="H49" s="69">
        <f t="shared" si="103"/>
        <v>0.44827586206896552</v>
      </c>
      <c r="I49" s="69">
        <f t="shared" si="103"/>
        <v>0.30303030303030304</v>
      </c>
      <c r="J49" s="69">
        <f t="shared" si="103"/>
        <v>0.4107142857142857</v>
      </c>
      <c r="K49" s="69">
        <f t="shared" si="103"/>
        <v>0.27027027027027029</v>
      </c>
      <c r="L49" s="69">
        <f t="shared" si="103"/>
        <v>0.36486486486486486</v>
      </c>
      <c r="M49" s="69">
        <f t="shared" si="103"/>
        <v>0.35616438356164382</v>
      </c>
      <c r="N49" s="69">
        <f t="shared" si="103"/>
        <v>0.33783783783783783</v>
      </c>
      <c r="O49" s="69">
        <f t="shared" si="103"/>
        <v>0.29268292682926828</v>
      </c>
      <c r="P49" s="69">
        <f t="shared" si="103"/>
        <v>0.38636363636363635</v>
      </c>
      <c r="Q49" s="69">
        <f t="shared" si="103"/>
        <v>0.38271604938271603</v>
      </c>
      <c r="R49" s="69">
        <f t="shared" si="103"/>
        <v>0.38095238095238093</v>
      </c>
      <c r="S49" s="69">
        <f t="shared" si="103"/>
        <v>0.24074074074074073</v>
      </c>
      <c r="T49" s="69">
        <f t="shared" si="103"/>
        <v>0.1875</v>
      </c>
      <c r="U49" s="69">
        <f t="shared" si="103"/>
        <v>0.30136986301369861</v>
      </c>
      <c r="V49" s="69">
        <f t="shared" si="103"/>
        <v>0.32307692307692309</v>
      </c>
      <c r="W49" s="69">
        <f t="shared" si="103"/>
        <v>0.32894736842105265</v>
      </c>
      <c r="X49" s="69">
        <f t="shared" si="103"/>
        <v>0.3</v>
      </c>
      <c r="Y49" s="69">
        <f t="shared" si="103"/>
        <v>0.27941176470588236</v>
      </c>
      <c r="Z49" s="69">
        <f t="shared" ref="Z49:AK49" si="104">Z46/Z47</f>
        <v>0.33333333333333331</v>
      </c>
      <c r="AA49" s="69">
        <f t="shared" si="104"/>
        <v>0.31578947368421051</v>
      </c>
      <c r="AB49" s="69">
        <f t="shared" si="104"/>
        <v>0.34090909090909088</v>
      </c>
      <c r="AC49" s="69">
        <f t="shared" si="104"/>
        <v>0.36842105263157893</v>
      </c>
      <c r="AD49" s="69">
        <f t="shared" si="104"/>
        <v>0.21739130434782608</v>
      </c>
      <c r="AE49" s="69">
        <f t="shared" si="104"/>
        <v>0.2878787878787879</v>
      </c>
      <c r="AF49" s="69">
        <f t="shared" si="104"/>
        <v>0.25675675675675674</v>
      </c>
      <c r="AG49" s="69">
        <f t="shared" si="104"/>
        <v>0.22950819672131148</v>
      </c>
      <c r="AH49" s="69">
        <f t="shared" si="104"/>
        <v>0.43283582089552236</v>
      </c>
      <c r="AI49" s="69">
        <f t="shared" si="104"/>
        <v>0.34722222222222221</v>
      </c>
      <c r="AJ49" s="69">
        <f t="shared" si="104"/>
        <v>0.32467532467532467</v>
      </c>
      <c r="AK49" s="69">
        <f t="shared" si="104"/>
        <v>0.32558139534883723</v>
      </c>
      <c r="AL49" s="69">
        <f t="shared" ref="AL49:AW49" si="105">AL46/AL47</f>
        <v>0.37931034482758619</v>
      </c>
      <c r="AM49" s="69">
        <f t="shared" si="105"/>
        <v>0.27777777777777779</v>
      </c>
      <c r="AN49" s="69">
        <f t="shared" si="105"/>
        <v>0.29213483146067415</v>
      </c>
      <c r="AO49" s="69">
        <f t="shared" si="105"/>
        <v>0.37037037037037035</v>
      </c>
      <c r="AP49" s="69" t="e">
        <f t="shared" si="105"/>
        <v>#DIV/0!</v>
      </c>
      <c r="AQ49" s="69" t="e">
        <f t="shared" si="105"/>
        <v>#DIV/0!</v>
      </c>
      <c r="AR49" s="69" t="e">
        <f t="shared" si="105"/>
        <v>#DIV/0!</v>
      </c>
      <c r="AS49" s="69" t="e">
        <f t="shared" si="105"/>
        <v>#DIV/0!</v>
      </c>
      <c r="AT49" s="69" t="e">
        <f t="shared" si="105"/>
        <v>#DIV/0!</v>
      </c>
      <c r="AU49" s="69" t="e">
        <f t="shared" si="105"/>
        <v>#DIV/0!</v>
      </c>
      <c r="AV49" s="69" t="e">
        <f t="shared" si="105"/>
        <v>#DIV/0!</v>
      </c>
      <c r="AW49" s="69" t="e">
        <f t="shared" si="105"/>
        <v>#DIV/0!</v>
      </c>
      <c r="AX49" s="69">
        <f t="shared" ref="AX49:AY49" si="106">AX46/AX47</f>
        <v>0.32853025936599423</v>
      </c>
      <c r="AY49" s="69">
        <f t="shared" si="106"/>
        <v>0.3133997785160576</v>
      </c>
      <c r="AZ49" s="69">
        <f t="shared" si="103"/>
        <v>0.3174061433447099</v>
      </c>
      <c r="BA49" s="69">
        <f t="shared" si="103"/>
        <v>0.33481152993348118</v>
      </c>
      <c r="BB49" s="69">
        <f t="shared" si="103"/>
        <v>0.31349206349206349</v>
      </c>
      <c r="BC49" s="69">
        <f t="shared" si="103"/>
        <v>0.3253012048192771</v>
      </c>
      <c r="BD49" s="69">
        <f t="shared" si="103"/>
        <v>0.38333333333333336</v>
      </c>
      <c r="BE49" s="69">
        <f t="shared" si="103"/>
        <v>0.33031674208144796</v>
      </c>
      <c r="BF49" s="69">
        <f t="shared" si="103"/>
        <v>0.3401639344262295</v>
      </c>
      <c r="BG49" s="69">
        <f t="shared" si="103"/>
        <v>0.34703196347031962</v>
      </c>
      <c r="BH49" s="69">
        <f t="shared" si="103"/>
        <v>0.2722772277227723</v>
      </c>
      <c r="BI49" s="69">
        <f t="shared" si="103"/>
        <v>0.30373831775700932</v>
      </c>
      <c r="BJ49" s="69">
        <f t="shared" ref="BJ49:BM49" si="107">BJ46/BJ47</f>
        <v>0.33067729083665337</v>
      </c>
      <c r="BK49" s="69">
        <f t="shared" si="107"/>
        <v>0.27906976744186046</v>
      </c>
      <c r="BL49" s="69">
        <f t="shared" si="107"/>
        <v>0.30693069306930693</v>
      </c>
      <c r="BM49" s="69">
        <f t="shared" si="107"/>
        <v>0.33191489361702126</v>
      </c>
      <c r="BN49" s="69">
        <f t="shared" ref="BN49:BQ49" si="108">BN46/BN47</f>
        <v>0.31578947368421051</v>
      </c>
      <c r="BO49" s="69">
        <f t="shared" si="108"/>
        <v>0.37037037037037035</v>
      </c>
      <c r="BP49" s="69" t="e">
        <f t="shared" si="108"/>
        <v>#DIV/0!</v>
      </c>
      <c r="BQ49" s="69" t="e">
        <f t="shared" si="108"/>
        <v>#DIV/0!</v>
      </c>
    </row>
    <row r="50" spans="1:69" x14ac:dyDescent="0.3">
      <c r="A50" s="66" t="s">
        <v>137</v>
      </c>
      <c r="B50" s="67">
        <v>13</v>
      </c>
      <c r="C50" s="67">
        <v>21</v>
      </c>
      <c r="D50" s="67">
        <v>21</v>
      </c>
      <c r="E50" s="67">
        <v>17</v>
      </c>
      <c r="F50" s="67">
        <v>18</v>
      </c>
      <c r="G50" s="67">
        <v>15</v>
      </c>
      <c r="H50" s="67">
        <v>11</v>
      </c>
      <c r="I50" s="67">
        <v>14</v>
      </c>
      <c r="J50" s="67">
        <v>14</v>
      </c>
      <c r="K50" s="67">
        <v>16</v>
      </c>
      <c r="L50" s="67">
        <v>14</v>
      </c>
      <c r="M50" s="67">
        <v>13</v>
      </c>
      <c r="N50" s="67">
        <v>16</v>
      </c>
      <c r="O50" s="67">
        <v>13</v>
      </c>
      <c r="P50" s="67">
        <v>18</v>
      </c>
      <c r="Q50" s="67">
        <v>9</v>
      </c>
      <c r="R50" s="67">
        <v>14</v>
      </c>
      <c r="S50" s="67">
        <v>11</v>
      </c>
      <c r="T50" s="67">
        <v>10</v>
      </c>
      <c r="U50" s="67">
        <v>11</v>
      </c>
      <c r="V50" s="67">
        <v>11</v>
      </c>
      <c r="W50" s="67">
        <v>11</v>
      </c>
      <c r="X50" s="67">
        <v>11</v>
      </c>
      <c r="Y50" s="67">
        <v>12</v>
      </c>
      <c r="Z50" s="67">
        <v>14</v>
      </c>
      <c r="AA50" s="67">
        <v>8</v>
      </c>
      <c r="AB50" s="67">
        <v>14</v>
      </c>
      <c r="AC50" s="67">
        <v>14</v>
      </c>
      <c r="AD50" s="67">
        <v>26</v>
      </c>
      <c r="AE50" s="67">
        <v>13</v>
      </c>
      <c r="AF50" s="67">
        <v>22</v>
      </c>
      <c r="AG50" s="67">
        <v>12</v>
      </c>
      <c r="AH50" s="67">
        <v>13</v>
      </c>
      <c r="AI50" s="67">
        <v>13</v>
      </c>
      <c r="AJ50" s="67">
        <v>11</v>
      </c>
      <c r="AK50" s="67">
        <v>18</v>
      </c>
      <c r="AL50" s="67">
        <v>10</v>
      </c>
      <c r="AM50" s="67">
        <v>20</v>
      </c>
      <c r="AN50" s="67">
        <v>11</v>
      </c>
      <c r="AO50" s="67">
        <v>11</v>
      </c>
      <c r="AP50" s="67"/>
      <c r="AQ50" s="67"/>
      <c r="AR50" s="67"/>
      <c r="AS50" s="67"/>
      <c r="AT50" s="67"/>
      <c r="AU50" s="67"/>
      <c r="AV50" s="67"/>
      <c r="AW50" s="67"/>
      <c r="AX50" s="1">
        <f t="shared" ref="AX50:AX51" si="109">SUM(AL50:AW50)</f>
        <v>52</v>
      </c>
      <c r="AY50" s="1">
        <f t="shared" ref="AY50:AY51" si="110">SUM(Z50:AK50)</f>
        <v>178</v>
      </c>
      <c r="AZ50" s="1">
        <f>SUM(N50:Y50)</f>
        <v>147</v>
      </c>
      <c r="BA50" s="1">
        <f>SUM(B50:M50)</f>
        <v>187</v>
      </c>
      <c r="BB50" s="67">
        <f>SUM(B50:D50)</f>
        <v>55</v>
      </c>
      <c r="BC50" s="67">
        <f>SUM(E50:G50)</f>
        <v>50</v>
      </c>
      <c r="BD50" s="67">
        <f>SUM(H50:J50)</f>
        <v>39</v>
      </c>
      <c r="BE50" s="67">
        <f>SUM(K50:M50)</f>
        <v>43</v>
      </c>
      <c r="BF50" s="67">
        <f>SUM(N50:P50)</f>
        <v>47</v>
      </c>
      <c r="BG50" s="67">
        <f>SUM(Q50:S50)</f>
        <v>34</v>
      </c>
      <c r="BH50" s="67">
        <f>SUM(T50:V50)</f>
        <v>32</v>
      </c>
      <c r="BI50" s="67">
        <f>SUM(W50:Y50)</f>
        <v>34</v>
      </c>
      <c r="BJ50" s="67">
        <f>SUM(Z50:AB50)</f>
        <v>36</v>
      </c>
      <c r="BK50" s="67">
        <f>SUM(AC50:AE50)</f>
        <v>53</v>
      </c>
      <c r="BL50" s="67">
        <f>SUM(AF50:AH50)</f>
        <v>47</v>
      </c>
      <c r="BM50" s="67">
        <f>SUM(AI50:AK50)</f>
        <v>42</v>
      </c>
      <c r="BN50" s="67">
        <f>SUM(AL50:AN50)</f>
        <v>41</v>
      </c>
      <c r="BO50" s="67">
        <f>SUM(AO50:AQ50)</f>
        <v>11</v>
      </c>
      <c r="BP50" s="67">
        <f>SUM(AR50:AT50)</f>
        <v>0</v>
      </c>
      <c r="BQ50" s="67">
        <f>SUM(AU50:AW50)</f>
        <v>0</v>
      </c>
    </row>
    <row r="51" spans="1:69" x14ac:dyDescent="0.3">
      <c r="A51" s="66" t="s">
        <v>138</v>
      </c>
      <c r="B51" s="67">
        <f t="shared" ref="B51:AW51" si="111">B$2</f>
        <v>79</v>
      </c>
      <c r="C51" s="67">
        <f t="shared" si="111"/>
        <v>90</v>
      </c>
      <c r="D51" s="67">
        <f t="shared" si="111"/>
        <v>83</v>
      </c>
      <c r="E51" s="67">
        <f t="shared" si="111"/>
        <v>82</v>
      </c>
      <c r="F51" s="67">
        <f t="shared" si="111"/>
        <v>80</v>
      </c>
      <c r="G51" s="67">
        <f t="shared" si="111"/>
        <v>87</v>
      </c>
      <c r="H51" s="67">
        <f t="shared" si="111"/>
        <v>58</v>
      </c>
      <c r="I51" s="67">
        <f t="shared" si="111"/>
        <v>66</v>
      </c>
      <c r="J51" s="67">
        <f t="shared" si="111"/>
        <v>56</v>
      </c>
      <c r="K51" s="67">
        <f t="shared" si="111"/>
        <v>74</v>
      </c>
      <c r="L51" s="67">
        <f t="shared" si="111"/>
        <v>74</v>
      </c>
      <c r="M51" s="67">
        <f t="shared" si="111"/>
        <v>73</v>
      </c>
      <c r="N51" s="67">
        <f t="shared" si="111"/>
        <v>74</v>
      </c>
      <c r="O51" s="67">
        <f t="shared" si="111"/>
        <v>82</v>
      </c>
      <c r="P51" s="67">
        <f t="shared" si="111"/>
        <v>88</v>
      </c>
      <c r="Q51" s="67">
        <f t="shared" si="111"/>
        <v>81</v>
      </c>
      <c r="R51" s="67">
        <f t="shared" si="111"/>
        <v>84</v>
      </c>
      <c r="S51" s="67">
        <f t="shared" si="111"/>
        <v>54</v>
      </c>
      <c r="T51" s="67">
        <f t="shared" si="111"/>
        <v>64</v>
      </c>
      <c r="U51" s="67">
        <f t="shared" si="111"/>
        <v>73</v>
      </c>
      <c r="V51" s="67">
        <f t="shared" si="111"/>
        <v>65</v>
      </c>
      <c r="W51" s="67">
        <f t="shared" si="111"/>
        <v>76</v>
      </c>
      <c r="X51" s="67">
        <f t="shared" si="111"/>
        <v>70</v>
      </c>
      <c r="Y51" s="67">
        <f t="shared" si="111"/>
        <v>68</v>
      </c>
      <c r="Z51" s="67">
        <f t="shared" si="111"/>
        <v>87</v>
      </c>
      <c r="AA51" s="67">
        <f t="shared" si="111"/>
        <v>76</v>
      </c>
      <c r="AB51" s="67">
        <f t="shared" si="111"/>
        <v>88</v>
      </c>
      <c r="AC51" s="67">
        <f t="shared" si="111"/>
        <v>57</v>
      </c>
      <c r="AD51" s="67">
        <f t="shared" si="111"/>
        <v>92</v>
      </c>
      <c r="AE51" s="67">
        <f t="shared" si="111"/>
        <v>66</v>
      </c>
      <c r="AF51" s="67">
        <f t="shared" si="111"/>
        <v>74</v>
      </c>
      <c r="AG51" s="67">
        <f t="shared" si="111"/>
        <v>61</v>
      </c>
      <c r="AH51" s="67">
        <f t="shared" si="111"/>
        <v>67</v>
      </c>
      <c r="AI51" s="67">
        <f t="shared" si="111"/>
        <v>72</v>
      </c>
      <c r="AJ51" s="67">
        <f t="shared" si="111"/>
        <v>77</v>
      </c>
      <c r="AK51" s="67">
        <f t="shared" si="111"/>
        <v>86</v>
      </c>
      <c r="AL51" s="67">
        <f t="shared" si="111"/>
        <v>87</v>
      </c>
      <c r="AM51" s="67">
        <f t="shared" si="111"/>
        <v>90</v>
      </c>
      <c r="AN51" s="67">
        <f t="shared" si="111"/>
        <v>89</v>
      </c>
      <c r="AO51" s="67">
        <f t="shared" si="111"/>
        <v>81</v>
      </c>
      <c r="AP51" s="67">
        <f t="shared" si="111"/>
        <v>0</v>
      </c>
      <c r="AQ51" s="67">
        <f t="shared" si="111"/>
        <v>0</v>
      </c>
      <c r="AR51" s="67">
        <f t="shared" si="111"/>
        <v>0</v>
      </c>
      <c r="AS51" s="67">
        <f t="shared" si="111"/>
        <v>0</v>
      </c>
      <c r="AT51" s="67">
        <f t="shared" si="111"/>
        <v>0</v>
      </c>
      <c r="AU51" s="67">
        <f t="shared" si="111"/>
        <v>0</v>
      </c>
      <c r="AV51" s="67">
        <f t="shared" si="111"/>
        <v>0</v>
      </c>
      <c r="AW51" s="67">
        <f t="shared" si="111"/>
        <v>0</v>
      </c>
      <c r="AX51" s="1">
        <f t="shared" si="109"/>
        <v>347</v>
      </c>
      <c r="AY51" s="1">
        <f t="shared" si="110"/>
        <v>903</v>
      </c>
      <c r="AZ51" s="67">
        <f>SUM(N51:Y51)</f>
        <v>879</v>
      </c>
      <c r="BA51" s="67">
        <f>SUM(B51:M51)</f>
        <v>902</v>
      </c>
      <c r="BB51" s="67">
        <f>SUM(B51:D51)</f>
        <v>252</v>
      </c>
      <c r="BC51" s="67">
        <f>SUM(E51:G51)</f>
        <v>249</v>
      </c>
      <c r="BD51" s="67">
        <f>SUM(H51:J51)</f>
        <v>180</v>
      </c>
      <c r="BE51" s="67">
        <f>SUM(K51:M51)</f>
        <v>221</v>
      </c>
      <c r="BF51" s="67">
        <f>SUM(N51:P51)</f>
        <v>244</v>
      </c>
      <c r="BG51" s="67">
        <f>SUM(Q51:S51)</f>
        <v>219</v>
      </c>
      <c r="BH51" s="67">
        <f>SUM(T51:V51)</f>
        <v>202</v>
      </c>
      <c r="BI51" s="67">
        <f>SUM(W51:Y51)</f>
        <v>214</v>
      </c>
      <c r="BJ51" s="67">
        <f>SUM(Z51:AB51)</f>
        <v>251</v>
      </c>
      <c r="BK51" s="67">
        <f>SUM(AC51:AE51)</f>
        <v>215</v>
      </c>
      <c r="BL51" s="67">
        <f>SUM(AF51:AH51)</f>
        <v>202</v>
      </c>
      <c r="BM51" s="67">
        <f>SUM(AI51:AK51)</f>
        <v>235</v>
      </c>
      <c r="BN51" s="67">
        <f>SUM(AL51:AN51)</f>
        <v>266</v>
      </c>
      <c r="BO51" s="67">
        <f>SUM(AO51:AQ51)</f>
        <v>81</v>
      </c>
      <c r="BP51" s="67">
        <f>SUM(AR51:AT51)</f>
        <v>0</v>
      </c>
      <c r="BQ51" s="67">
        <f>SUM(AU51:AW51)</f>
        <v>0</v>
      </c>
    </row>
    <row r="52" spans="1:69" x14ac:dyDescent="0.3">
      <c r="A52" s="70" t="s">
        <v>70</v>
      </c>
      <c r="B52" s="68">
        <v>44927</v>
      </c>
      <c r="C52" s="68">
        <v>44958</v>
      </c>
      <c r="D52" s="68">
        <v>44986</v>
      </c>
      <c r="E52" s="68">
        <v>45017</v>
      </c>
      <c r="F52" s="68">
        <v>45047</v>
      </c>
      <c r="G52" s="68">
        <v>45078</v>
      </c>
      <c r="H52" s="68">
        <v>45108</v>
      </c>
      <c r="I52" s="68">
        <v>45139</v>
      </c>
      <c r="J52" s="68">
        <v>45170</v>
      </c>
      <c r="K52" s="68">
        <v>45200</v>
      </c>
      <c r="L52" s="68">
        <v>45231</v>
      </c>
      <c r="M52" s="68">
        <v>45261</v>
      </c>
      <c r="N52" s="68">
        <v>45292</v>
      </c>
      <c r="O52" s="68">
        <v>45323</v>
      </c>
      <c r="P52" s="68">
        <v>45352</v>
      </c>
      <c r="Q52" s="68">
        <v>45383</v>
      </c>
      <c r="R52" s="68">
        <v>45413</v>
      </c>
      <c r="S52" s="68">
        <v>45444</v>
      </c>
      <c r="T52" s="68">
        <v>45474</v>
      </c>
      <c r="U52" s="68">
        <v>45505</v>
      </c>
      <c r="V52" s="68">
        <v>45536</v>
      </c>
      <c r="W52" s="68">
        <v>45566</v>
      </c>
      <c r="X52" s="68">
        <v>45597</v>
      </c>
      <c r="Y52" s="68">
        <v>45627</v>
      </c>
      <c r="Z52" s="68">
        <v>45658</v>
      </c>
      <c r="AA52" s="68">
        <v>45689</v>
      </c>
      <c r="AB52" s="68">
        <v>45717</v>
      </c>
      <c r="AC52" s="68">
        <v>45748</v>
      </c>
      <c r="AD52" s="68">
        <v>45778</v>
      </c>
      <c r="AE52" s="68">
        <v>45809</v>
      </c>
      <c r="AF52" s="68">
        <v>45839</v>
      </c>
      <c r="AG52" s="68">
        <v>45870</v>
      </c>
      <c r="AH52" s="68">
        <v>45901</v>
      </c>
      <c r="AI52" s="68">
        <v>45931</v>
      </c>
      <c r="AJ52" s="68">
        <v>45962</v>
      </c>
      <c r="AK52" s="68">
        <v>45992</v>
      </c>
      <c r="AL52" s="68">
        <v>46023</v>
      </c>
      <c r="AM52" s="68">
        <v>46054</v>
      </c>
      <c r="AN52" s="68">
        <v>46082</v>
      </c>
      <c r="AO52" s="68">
        <v>46113</v>
      </c>
      <c r="AP52" s="68">
        <v>46143</v>
      </c>
      <c r="AQ52" s="68">
        <v>46174</v>
      </c>
      <c r="AR52" s="68">
        <v>46204</v>
      </c>
      <c r="AS52" s="68">
        <v>46235</v>
      </c>
      <c r="AT52" s="68">
        <v>46266</v>
      </c>
      <c r="AU52" s="68">
        <v>46296</v>
      </c>
      <c r="AV52" s="68">
        <v>46327</v>
      </c>
      <c r="AW52" s="68">
        <v>46357</v>
      </c>
      <c r="AX52" s="71" t="s">
        <v>168</v>
      </c>
      <c r="AY52" s="71" t="s">
        <v>163</v>
      </c>
      <c r="AZ52" s="71" t="s">
        <v>126</v>
      </c>
      <c r="BA52" s="71" t="s">
        <v>105</v>
      </c>
      <c r="BB52" s="8" t="s">
        <v>106</v>
      </c>
      <c r="BC52" s="8" t="s">
        <v>107</v>
      </c>
      <c r="BD52" s="8" t="s">
        <v>108</v>
      </c>
      <c r="BE52" s="8" t="s">
        <v>109</v>
      </c>
      <c r="BF52" s="8" t="s">
        <v>127</v>
      </c>
      <c r="BG52" s="8" t="s">
        <v>128</v>
      </c>
      <c r="BH52" s="8" t="s">
        <v>129</v>
      </c>
      <c r="BI52" s="8" t="s">
        <v>130</v>
      </c>
      <c r="BJ52" s="8" t="s">
        <v>164</v>
      </c>
      <c r="BK52" s="8" t="s">
        <v>165</v>
      </c>
      <c r="BL52" s="8" t="s">
        <v>166</v>
      </c>
      <c r="BM52" s="8" t="s">
        <v>167</v>
      </c>
      <c r="BN52" s="8" t="s">
        <v>169</v>
      </c>
      <c r="BO52" s="8" t="s">
        <v>170</v>
      </c>
      <c r="BP52" s="8" t="s">
        <v>171</v>
      </c>
      <c r="BQ52" s="8" t="s">
        <v>172</v>
      </c>
    </row>
    <row r="53" spans="1:69" x14ac:dyDescent="0.3">
      <c r="A53" s="66" t="s">
        <v>140</v>
      </c>
      <c r="B53" s="69">
        <f t="shared" ref="B53:BI53" si="112">B50/B51</f>
        <v>0.16455696202531644</v>
      </c>
      <c r="C53" s="69">
        <f t="shared" si="112"/>
        <v>0.23333333333333334</v>
      </c>
      <c r="D53" s="69">
        <f t="shared" si="112"/>
        <v>0.25301204819277107</v>
      </c>
      <c r="E53" s="69">
        <f t="shared" si="112"/>
        <v>0.2073170731707317</v>
      </c>
      <c r="F53" s="69">
        <f t="shared" si="112"/>
        <v>0.22500000000000001</v>
      </c>
      <c r="G53" s="69">
        <f t="shared" si="112"/>
        <v>0.17241379310344829</v>
      </c>
      <c r="H53" s="69">
        <f t="shared" si="112"/>
        <v>0.18965517241379309</v>
      </c>
      <c r="I53" s="69">
        <f t="shared" si="112"/>
        <v>0.21212121212121213</v>
      </c>
      <c r="J53" s="69">
        <f t="shared" si="112"/>
        <v>0.25</v>
      </c>
      <c r="K53" s="69">
        <f t="shared" si="112"/>
        <v>0.21621621621621623</v>
      </c>
      <c r="L53" s="69">
        <f t="shared" si="112"/>
        <v>0.1891891891891892</v>
      </c>
      <c r="M53" s="69">
        <f t="shared" si="112"/>
        <v>0.17808219178082191</v>
      </c>
      <c r="N53" s="69">
        <f t="shared" si="112"/>
        <v>0.21621621621621623</v>
      </c>
      <c r="O53" s="69">
        <f t="shared" si="112"/>
        <v>0.15853658536585366</v>
      </c>
      <c r="P53" s="69">
        <f t="shared" si="112"/>
        <v>0.20454545454545456</v>
      </c>
      <c r="Q53" s="69">
        <f t="shared" si="112"/>
        <v>0.1111111111111111</v>
      </c>
      <c r="R53" s="69">
        <f t="shared" si="112"/>
        <v>0.16666666666666666</v>
      </c>
      <c r="S53" s="69">
        <f t="shared" si="112"/>
        <v>0.20370370370370369</v>
      </c>
      <c r="T53" s="69">
        <f t="shared" si="112"/>
        <v>0.15625</v>
      </c>
      <c r="U53" s="69">
        <f t="shared" si="112"/>
        <v>0.15068493150684931</v>
      </c>
      <c r="V53" s="69">
        <f t="shared" si="112"/>
        <v>0.16923076923076924</v>
      </c>
      <c r="W53" s="69">
        <f t="shared" si="112"/>
        <v>0.14473684210526316</v>
      </c>
      <c r="X53" s="69">
        <f t="shared" si="112"/>
        <v>0.15714285714285714</v>
      </c>
      <c r="Y53" s="69">
        <f t="shared" si="112"/>
        <v>0.17647058823529413</v>
      </c>
      <c r="Z53" s="69">
        <f t="shared" ref="Z53:AK53" si="113">Z50/Z51</f>
        <v>0.16091954022988506</v>
      </c>
      <c r="AA53" s="69">
        <f t="shared" si="113"/>
        <v>0.10526315789473684</v>
      </c>
      <c r="AB53" s="69">
        <f t="shared" si="113"/>
        <v>0.15909090909090909</v>
      </c>
      <c r="AC53" s="69">
        <f t="shared" si="113"/>
        <v>0.24561403508771928</v>
      </c>
      <c r="AD53" s="69">
        <f t="shared" si="113"/>
        <v>0.28260869565217389</v>
      </c>
      <c r="AE53" s="69">
        <f t="shared" si="113"/>
        <v>0.19696969696969696</v>
      </c>
      <c r="AF53" s="69">
        <f t="shared" si="113"/>
        <v>0.29729729729729731</v>
      </c>
      <c r="AG53" s="69">
        <f t="shared" si="113"/>
        <v>0.19672131147540983</v>
      </c>
      <c r="AH53" s="69">
        <f t="shared" si="113"/>
        <v>0.19402985074626866</v>
      </c>
      <c r="AI53" s="69">
        <f t="shared" si="113"/>
        <v>0.18055555555555555</v>
      </c>
      <c r="AJ53" s="69">
        <f t="shared" si="113"/>
        <v>0.14285714285714285</v>
      </c>
      <c r="AK53" s="69">
        <f t="shared" si="113"/>
        <v>0.20930232558139536</v>
      </c>
      <c r="AL53" s="69">
        <f t="shared" ref="AL53:AW53" si="114">AL50/AL51</f>
        <v>0.11494252873563218</v>
      </c>
      <c r="AM53" s="69">
        <f t="shared" si="114"/>
        <v>0.22222222222222221</v>
      </c>
      <c r="AN53" s="69">
        <f t="shared" si="114"/>
        <v>0.12359550561797752</v>
      </c>
      <c r="AO53" s="69">
        <f t="shared" si="114"/>
        <v>0.13580246913580246</v>
      </c>
      <c r="AP53" s="69" t="e">
        <f t="shared" si="114"/>
        <v>#DIV/0!</v>
      </c>
      <c r="AQ53" s="69" t="e">
        <f t="shared" si="114"/>
        <v>#DIV/0!</v>
      </c>
      <c r="AR53" s="69" t="e">
        <f t="shared" si="114"/>
        <v>#DIV/0!</v>
      </c>
      <c r="AS53" s="69" t="e">
        <f t="shared" si="114"/>
        <v>#DIV/0!</v>
      </c>
      <c r="AT53" s="69" t="e">
        <f t="shared" si="114"/>
        <v>#DIV/0!</v>
      </c>
      <c r="AU53" s="69" t="e">
        <f t="shared" si="114"/>
        <v>#DIV/0!</v>
      </c>
      <c r="AV53" s="69" t="e">
        <f t="shared" si="114"/>
        <v>#DIV/0!</v>
      </c>
      <c r="AW53" s="69" t="e">
        <f t="shared" si="114"/>
        <v>#DIV/0!</v>
      </c>
      <c r="AX53" s="69">
        <f t="shared" ref="AX53:AY53" si="115">AX50/AX51</f>
        <v>0.14985590778097982</v>
      </c>
      <c r="AY53" s="69">
        <f t="shared" si="115"/>
        <v>0.19712070874861573</v>
      </c>
      <c r="AZ53" s="69">
        <f t="shared" si="112"/>
        <v>0.16723549488054607</v>
      </c>
      <c r="BA53" s="69">
        <f t="shared" si="112"/>
        <v>0.2073170731707317</v>
      </c>
      <c r="BB53" s="69">
        <f t="shared" si="112"/>
        <v>0.21825396825396826</v>
      </c>
      <c r="BC53" s="69">
        <f t="shared" si="112"/>
        <v>0.20080321285140562</v>
      </c>
      <c r="BD53" s="69">
        <f t="shared" si="112"/>
        <v>0.21666666666666667</v>
      </c>
      <c r="BE53" s="69">
        <f t="shared" si="112"/>
        <v>0.19457013574660634</v>
      </c>
      <c r="BF53" s="69">
        <f t="shared" si="112"/>
        <v>0.19262295081967212</v>
      </c>
      <c r="BG53" s="69">
        <f t="shared" si="112"/>
        <v>0.15525114155251141</v>
      </c>
      <c r="BH53" s="69">
        <f t="shared" si="112"/>
        <v>0.15841584158415842</v>
      </c>
      <c r="BI53" s="69">
        <f t="shared" si="112"/>
        <v>0.15887850467289719</v>
      </c>
      <c r="BJ53" s="69">
        <f t="shared" ref="BJ53:BM53" si="116">BJ50/BJ51</f>
        <v>0.14342629482071714</v>
      </c>
      <c r="BK53" s="69">
        <f t="shared" si="116"/>
        <v>0.24651162790697675</v>
      </c>
      <c r="BL53" s="69">
        <f t="shared" si="116"/>
        <v>0.23267326732673269</v>
      </c>
      <c r="BM53" s="69">
        <f t="shared" si="116"/>
        <v>0.17872340425531916</v>
      </c>
      <c r="BN53" s="69">
        <f t="shared" ref="BN53:BQ53" si="117">BN50/BN51</f>
        <v>0.15413533834586465</v>
      </c>
      <c r="BO53" s="69">
        <f t="shared" si="117"/>
        <v>0.13580246913580246</v>
      </c>
      <c r="BP53" s="69" t="e">
        <f t="shared" si="117"/>
        <v>#DIV/0!</v>
      </c>
      <c r="BQ53" s="69" t="e">
        <f t="shared" si="117"/>
        <v>#DIV/0!</v>
      </c>
    </row>
    <row r="54" spans="1:69" x14ac:dyDescent="0.3">
      <c r="A54" s="66" t="s">
        <v>137</v>
      </c>
      <c r="B54" s="67">
        <v>39</v>
      </c>
      <c r="C54" s="67">
        <v>38</v>
      </c>
      <c r="D54" s="67">
        <v>32</v>
      </c>
      <c r="E54" s="67">
        <v>32</v>
      </c>
      <c r="F54" s="67">
        <v>28</v>
      </c>
      <c r="G54" s="67">
        <v>44</v>
      </c>
      <c r="H54" s="67">
        <v>20</v>
      </c>
      <c r="I54" s="67">
        <v>29</v>
      </c>
      <c r="J54" s="67">
        <v>16</v>
      </c>
      <c r="K54" s="67">
        <v>35</v>
      </c>
      <c r="L54" s="67">
        <v>30</v>
      </c>
      <c r="M54" s="67">
        <v>32</v>
      </c>
      <c r="N54" s="67">
        <v>31</v>
      </c>
      <c r="O54" s="67">
        <v>43</v>
      </c>
      <c r="P54" s="67">
        <v>34</v>
      </c>
      <c r="Q54" s="67">
        <v>39</v>
      </c>
      <c r="R54" s="67">
        <v>37</v>
      </c>
      <c r="S54" s="67">
        <v>28</v>
      </c>
      <c r="T54" s="67">
        <v>41</v>
      </c>
      <c r="U54" s="67">
        <v>38</v>
      </c>
      <c r="V54" s="67">
        <v>32</v>
      </c>
      <c r="W54" s="67">
        <v>35</v>
      </c>
      <c r="X54" s="67">
        <v>36</v>
      </c>
      <c r="Y54" s="67">
        <v>36</v>
      </c>
      <c r="Z54" s="67">
        <v>39</v>
      </c>
      <c r="AA54" s="67">
        <v>42</v>
      </c>
      <c r="AB54" s="67">
        <v>39</v>
      </c>
      <c r="AC54" s="67">
        <v>19</v>
      </c>
      <c r="AD54" s="67">
        <v>42</v>
      </c>
      <c r="AE54" s="67">
        <v>31</v>
      </c>
      <c r="AF54" s="67">
        <v>32</v>
      </c>
      <c r="AG54" s="67">
        <v>30</v>
      </c>
      <c r="AH54" s="67">
        <v>25</v>
      </c>
      <c r="AI54" s="67">
        <v>32</v>
      </c>
      <c r="AJ54" s="67">
        <v>35</v>
      </c>
      <c r="AK54" s="67">
        <v>36</v>
      </c>
      <c r="AL54" s="67">
        <v>42</v>
      </c>
      <c r="AM54" s="67">
        <v>42</v>
      </c>
      <c r="AN54" s="67">
        <v>50</v>
      </c>
      <c r="AO54" s="67">
        <v>34</v>
      </c>
      <c r="AP54" s="67"/>
      <c r="AQ54" s="67"/>
      <c r="AR54" s="67"/>
      <c r="AS54" s="67"/>
      <c r="AT54" s="67"/>
      <c r="AU54" s="67"/>
      <c r="AV54" s="67"/>
      <c r="AW54" s="67"/>
      <c r="AX54" s="1">
        <f t="shared" ref="AX54:AX55" si="118">SUM(AL54:AW54)</f>
        <v>168</v>
      </c>
      <c r="AY54" s="1">
        <f t="shared" ref="AY54:AY55" si="119">SUM(Z54:AK54)</f>
        <v>402</v>
      </c>
      <c r="AZ54" s="1">
        <f>SUM(N54:Y54)</f>
        <v>430</v>
      </c>
      <c r="BA54" s="1">
        <f>SUM(B54:M54)</f>
        <v>375</v>
      </c>
      <c r="BB54" s="67">
        <f>SUM(B54:D54)</f>
        <v>109</v>
      </c>
      <c r="BC54" s="67">
        <f>SUM(E54:G54)</f>
        <v>104</v>
      </c>
      <c r="BD54" s="67">
        <f>SUM(H54:J54)</f>
        <v>65</v>
      </c>
      <c r="BE54" s="67">
        <f>SUM(K54:M54)</f>
        <v>97</v>
      </c>
      <c r="BF54" s="67">
        <f>SUM(N54:P54)</f>
        <v>108</v>
      </c>
      <c r="BG54" s="67">
        <f>SUM(Q54:S54)</f>
        <v>104</v>
      </c>
      <c r="BH54" s="67">
        <f>SUM(T54:V54)</f>
        <v>111</v>
      </c>
      <c r="BI54" s="67">
        <f>SUM(W54:Y54)</f>
        <v>107</v>
      </c>
      <c r="BJ54" s="67">
        <f>SUM(Z54:AB54)</f>
        <v>120</v>
      </c>
      <c r="BK54" s="67">
        <f>SUM(AC54:AE54)</f>
        <v>92</v>
      </c>
      <c r="BL54" s="67">
        <f>SUM(AF54:AH54)</f>
        <v>87</v>
      </c>
      <c r="BM54" s="67">
        <f>SUM(AI54:AK54)</f>
        <v>103</v>
      </c>
      <c r="BN54" s="67">
        <f>SUM(AL54:AN54)</f>
        <v>134</v>
      </c>
      <c r="BO54" s="67">
        <f>SUM(AO54:AQ54)</f>
        <v>34</v>
      </c>
      <c r="BP54" s="67">
        <f>SUM(AR54:AT54)</f>
        <v>0</v>
      </c>
      <c r="BQ54" s="67">
        <f>SUM(AU54:AW54)</f>
        <v>0</v>
      </c>
    </row>
    <row r="55" spans="1:69" x14ac:dyDescent="0.3">
      <c r="A55" s="66" t="s">
        <v>138</v>
      </c>
      <c r="B55" s="67">
        <f t="shared" ref="B55:AW55" si="120">B$2</f>
        <v>79</v>
      </c>
      <c r="C55" s="67">
        <f t="shared" si="120"/>
        <v>90</v>
      </c>
      <c r="D55" s="67">
        <f t="shared" si="120"/>
        <v>83</v>
      </c>
      <c r="E55" s="67">
        <f t="shared" si="120"/>
        <v>82</v>
      </c>
      <c r="F55" s="67">
        <f t="shared" si="120"/>
        <v>80</v>
      </c>
      <c r="G55" s="67">
        <f t="shared" si="120"/>
        <v>87</v>
      </c>
      <c r="H55" s="67">
        <f t="shared" si="120"/>
        <v>58</v>
      </c>
      <c r="I55" s="67">
        <f t="shared" si="120"/>
        <v>66</v>
      </c>
      <c r="J55" s="67">
        <f t="shared" si="120"/>
        <v>56</v>
      </c>
      <c r="K55" s="67">
        <f t="shared" si="120"/>
        <v>74</v>
      </c>
      <c r="L55" s="67">
        <f t="shared" si="120"/>
        <v>74</v>
      </c>
      <c r="M55" s="67">
        <f t="shared" si="120"/>
        <v>73</v>
      </c>
      <c r="N55" s="67">
        <f t="shared" si="120"/>
        <v>74</v>
      </c>
      <c r="O55" s="67">
        <f t="shared" si="120"/>
        <v>82</v>
      </c>
      <c r="P55" s="67">
        <f t="shared" si="120"/>
        <v>88</v>
      </c>
      <c r="Q55" s="67">
        <f t="shared" si="120"/>
        <v>81</v>
      </c>
      <c r="R55" s="67">
        <f t="shared" si="120"/>
        <v>84</v>
      </c>
      <c r="S55" s="67">
        <f t="shared" si="120"/>
        <v>54</v>
      </c>
      <c r="T55" s="67">
        <f t="shared" si="120"/>
        <v>64</v>
      </c>
      <c r="U55" s="67">
        <f t="shared" si="120"/>
        <v>73</v>
      </c>
      <c r="V55" s="67">
        <f t="shared" si="120"/>
        <v>65</v>
      </c>
      <c r="W55" s="67">
        <f t="shared" si="120"/>
        <v>76</v>
      </c>
      <c r="X55" s="67">
        <f t="shared" si="120"/>
        <v>70</v>
      </c>
      <c r="Y55" s="67">
        <f t="shared" si="120"/>
        <v>68</v>
      </c>
      <c r="Z55" s="67">
        <f t="shared" si="120"/>
        <v>87</v>
      </c>
      <c r="AA55" s="67">
        <f t="shared" si="120"/>
        <v>76</v>
      </c>
      <c r="AB55" s="67">
        <f t="shared" si="120"/>
        <v>88</v>
      </c>
      <c r="AC55" s="67">
        <f t="shared" si="120"/>
        <v>57</v>
      </c>
      <c r="AD55" s="67">
        <f t="shared" si="120"/>
        <v>92</v>
      </c>
      <c r="AE55" s="67">
        <f t="shared" si="120"/>
        <v>66</v>
      </c>
      <c r="AF55" s="67">
        <f t="shared" si="120"/>
        <v>74</v>
      </c>
      <c r="AG55" s="67">
        <f t="shared" si="120"/>
        <v>61</v>
      </c>
      <c r="AH55" s="67">
        <f t="shared" si="120"/>
        <v>67</v>
      </c>
      <c r="AI55" s="67">
        <f t="shared" si="120"/>
        <v>72</v>
      </c>
      <c r="AJ55" s="67">
        <f t="shared" si="120"/>
        <v>77</v>
      </c>
      <c r="AK55" s="67">
        <f t="shared" si="120"/>
        <v>86</v>
      </c>
      <c r="AL55" s="67">
        <f t="shared" si="120"/>
        <v>87</v>
      </c>
      <c r="AM55" s="67">
        <f t="shared" si="120"/>
        <v>90</v>
      </c>
      <c r="AN55" s="67">
        <f t="shared" si="120"/>
        <v>89</v>
      </c>
      <c r="AO55" s="67">
        <f t="shared" si="120"/>
        <v>81</v>
      </c>
      <c r="AP55" s="67">
        <f t="shared" si="120"/>
        <v>0</v>
      </c>
      <c r="AQ55" s="67">
        <f t="shared" si="120"/>
        <v>0</v>
      </c>
      <c r="AR55" s="67">
        <f t="shared" si="120"/>
        <v>0</v>
      </c>
      <c r="AS55" s="67">
        <f t="shared" si="120"/>
        <v>0</v>
      </c>
      <c r="AT55" s="67">
        <f t="shared" si="120"/>
        <v>0</v>
      </c>
      <c r="AU55" s="67">
        <f t="shared" si="120"/>
        <v>0</v>
      </c>
      <c r="AV55" s="67">
        <f t="shared" si="120"/>
        <v>0</v>
      </c>
      <c r="AW55" s="67">
        <f t="shared" si="120"/>
        <v>0</v>
      </c>
      <c r="AX55" s="1">
        <f t="shared" si="118"/>
        <v>347</v>
      </c>
      <c r="AY55" s="1">
        <f t="shared" si="119"/>
        <v>903</v>
      </c>
      <c r="AZ55" s="67">
        <f>SUM(N55:Y55)</f>
        <v>879</v>
      </c>
      <c r="BA55" s="67">
        <f>SUM(B55:M55)</f>
        <v>902</v>
      </c>
      <c r="BB55" s="67">
        <f>SUM(B55:D55)</f>
        <v>252</v>
      </c>
      <c r="BC55" s="67">
        <f>SUM(E55:G55)</f>
        <v>249</v>
      </c>
      <c r="BD55" s="67">
        <f>SUM(H55:J55)</f>
        <v>180</v>
      </c>
      <c r="BE55" s="67">
        <f>SUM(K55:M55)</f>
        <v>221</v>
      </c>
      <c r="BF55" s="67">
        <f>SUM(N55:P55)</f>
        <v>244</v>
      </c>
      <c r="BG55" s="67">
        <f>SUM(Q55:S55)</f>
        <v>219</v>
      </c>
      <c r="BH55" s="67">
        <f>SUM(T55:V55)</f>
        <v>202</v>
      </c>
      <c r="BI55" s="67">
        <f>SUM(W55:Y55)</f>
        <v>214</v>
      </c>
      <c r="BJ55" s="67">
        <f>SUM(Z55:AB55)</f>
        <v>251</v>
      </c>
      <c r="BK55" s="67">
        <f>SUM(AC55:AE55)</f>
        <v>215</v>
      </c>
      <c r="BL55" s="67">
        <f>SUM(AF55:AH55)</f>
        <v>202</v>
      </c>
      <c r="BM55" s="67">
        <f>SUM(AI55:AK55)</f>
        <v>235</v>
      </c>
      <c r="BN55" s="67">
        <f>SUM(AL55:AN55)</f>
        <v>266</v>
      </c>
      <c r="BO55" s="67">
        <f>SUM(AO55:AQ55)</f>
        <v>81</v>
      </c>
      <c r="BP55" s="67">
        <f>SUM(AR55:AT55)</f>
        <v>0</v>
      </c>
      <c r="BQ55" s="67">
        <f>SUM(AU55:AW55)</f>
        <v>0</v>
      </c>
    </row>
    <row r="56" spans="1:69" x14ac:dyDescent="0.3">
      <c r="A56" s="70" t="s">
        <v>71</v>
      </c>
      <c r="B56" s="68">
        <v>44927</v>
      </c>
      <c r="C56" s="68">
        <v>44958</v>
      </c>
      <c r="D56" s="68">
        <v>44986</v>
      </c>
      <c r="E56" s="68">
        <v>45017</v>
      </c>
      <c r="F56" s="68">
        <v>45047</v>
      </c>
      <c r="G56" s="68">
        <v>45078</v>
      </c>
      <c r="H56" s="68">
        <v>45108</v>
      </c>
      <c r="I56" s="68">
        <v>45139</v>
      </c>
      <c r="J56" s="68">
        <v>45170</v>
      </c>
      <c r="K56" s="68">
        <v>45200</v>
      </c>
      <c r="L56" s="68">
        <v>45231</v>
      </c>
      <c r="M56" s="68">
        <v>45261</v>
      </c>
      <c r="N56" s="68">
        <v>45292</v>
      </c>
      <c r="O56" s="68">
        <v>45323</v>
      </c>
      <c r="P56" s="68">
        <v>45352</v>
      </c>
      <c r="Q56" s="68">
        <v>45383</v>
      </c>
      <c r="R56" s="68">
        <v>45413</v>
      </c>
      <c r="S56" s="68">
        <v>45444</v>
      </c>
      <c r="T56" s="68">
        <v>45474</v>
      </c>
      <c r="U56" s="68">
        <v>45505</v>
      </c>
      <c r="V56" s="68">
        <v>45536</v>
      </c>
      <c r="W56" s="68">
        <v>45566</v>
      </c>
      <c r="X56" s="68">
        <v>45597</v>
      </c>
      <c r="Y56" s="68">
        <v>45627</v>
      </c>
      <c r="Z56" s="68">
        <v>45658</v>
      </c>
      <c r="AA56" s="68">
        <v>45689</v>
      </c>
      <c r="AB56" s="68">
        <v>45717</v>
      </c>
      <c r="AC56" s="68">
        <v>45748</v>
      </c>
      <c r="AD56" s="68">
        <v>45778</v>
      </c>
      <c r="AE56" s="68">
        <v>45809</v>
      </c>
      <c r="AF56" s="68">
        <v>45839</v>
      </c>
      <c r="AG56" s="68">
        <v>45870</v>
      </c>
      <c r="AH56" s="68">
        <v>45901</v>
      </c>
      <c r="AI56" s="68">
        <v>45931</v>
      </c>
      <c r="AJ56" s="68">
        <v>45962</v>
      </c>
      <c r="AK56" s="68">
        <v>45992</v>
      </c>
      <c r="AL56" s="68">
        <v>46023</v>
      </c>
      <c r="AM56" s="68">
        <v>46054</v>
      </c>
      <c r="AN56" s="68">
        <v>46082</v>
      </c>
      <c r="AO56" s="68">
        <v>46113</v>
      </c>
      <c r="AP56" s="68">
        <v>46143</v>
      </c>
      <c r="AQ56" s="68">
        <v>46174</v>
      </c>
      <c r="AR56" s="68">
        <v>46204</v>
      </c>
      <c r="AS56" s="68">
        <v>46235</v>
      </c>
      <c r="AT56" s="68">
        <v>46266</v>
      </c>
      <c r="AU56" s="68">
        <v>46296</v>
      </c>
      <c r="AV56" s="68">
        <v>46327</v>
      </c>
      <c r="AW56" s="68">
        <v>46357</v>
      </c>
      <c r="AX56" s="71" t="s">
        <v>168</v>
      </c>
      <c r="AY56" s="71" t="s">
        <v>163</v>
      </c>
      <c r="AZ56" s="71" t="s">
        <v>126</v>
      </c>
      <c r="BA56" s="71" t="s">
        <v>105</v>
      </c>
      <c r="BB56" s="8" t="s">
        <v>106</v>
      </c>
      <c r="BC56" s="8" t="s">
        <v>107</v>
      </c>
      <c r="BD56" s="8" t="s">
        <v>108</v>
      </c>
      <c r="BE56" s="8" t="s">
        <v>109</v>
      </c>
      <c r="BF56" s="8" t="s">
        <v>127</v>
      </c>
      <c r="BG56" s="8" t="s">
        <v>128</v>
      </c>
      <c r="BH56" s="8" t="s">
        <v>129</v>
      </c>
      <c r="BI56" s="8" t="s">
        <v>130</v>
      </c>
      <c r="BJ56" s="8" t="s">
        <v>164</v>
      </c>
      <c r="BK56" s="8" t="s">
        <v>165</v>
      </c>
      <c r="BL56" s="8" t="s">
        <v>166</v>
      </c>
      <c r="BM56" s="8" t="s">
        <v>167</v>
      </c>
      <c r="BN56" s="8" t="s">
        <v>169</v>
      </c>
      <c r="BO56" s="8" t="s">
        <v>170</v>
      </c>
      <c r="BP56" s="8" t="s">
        <v>171</v>
      </c>
      <c r="BQ56" s="8" t="s">
        <v>172</v>
      </c>
    </row>
    <row r="57" spans="1:69" x14ac:dyDescent="0.3">
      <c r="A57" s="66" t="s">
        <v>140</v>
      </c>
      <c r="B57" s="69">
        <f t="shared" ref="B57:BI57" si="121">B54/B55</f>
        <v>0.49367088607594939</v>
      </c>
      <c r="C57" s="69">
        <f t="shared" si="121"/>
        <v>0.42222222222222222</v>
      </c>
      <c r="D57" s="69">
        <f t="shared" si="121"/>
        <v>0.38554216867469882</v>
      </c>
      <c r="E57" s="69">
        <f t="shared" si="121"/>
        <v>0.3902439024390244</v>
      </c>
      <c r="F57" s="69">
        <f t="shared" si="121"/>
        <v>0.35</v>
      </c>
      <c r="G57" s="69">
        <f t="shared" si="121"/>
        <v>0.50574712643678166</v>
      </c>
      <c r="H57" s="69">
        <f t="shared" si="121"/>
        <v>0.34482758620689657</v>
      </c>
      <c r="I57" s="69">
        <f t="shared" si="121"/>
        <v>0.43939393939393939</v>
      </c>
      <c r="J57" s="69">
        <f t="shared" si="121"/>
        <v>0.2857142857142857</v>
      </c>
      <c r="K57" s="69">
        <f t="shared" si="121"/>
        <v>0.47297297297297297</v>
      </c>
      <c r="L57" s="69">
        <f t="shared" si="121"/>
        <v>0.40540540540540543</v>
      </c>
      <c r="M57" s="69">
        <f t="shared" si="121"/>
        <v>0.43835616438356162</v>
      </c>
      <c r="N57" s="69">
        <f t="shared" si="121"/>
        <v>0.41891891891891891</v>
      </c>
      <c r="O57" s="69">
        <f t="shared" si="121"/>
        <v>0.52439024390243905</v>
      </c>
      <c r="P57" s="69">
        <f t="shared" si="121"/>
        <v>0.38636363636363635</v>
      </c>
      <c r="Q57" s="69">
        <f t="shared" si="121"/>
        <v>0.48148148148148145</v>
      </c>
      <c r="R57" s="69">
        <f t="shared" si="121"/>
        <v>0.44047619047619047</v>
      </c>
      <c r="S57" s="69">
        <f t="shared" si="121"/>
        <v>0.51851851851851849</v>
      </c>
      <c r="T57" s="69">
        <f t="shared" si="121"/>
        <v>0.640625</v>
      </c>
      <c r="U57" s="69">
        <f t="shared" si="121"/>
        <v>0.52054794520547942</v>
      </c>
      <c r="V57" s="69">
        <f t="shared" si="121"/>
        <v>0.49230769230769234</v>
      </c>
      <c r="W57" s="69">
        <f t="shared" si="121"/>
        <v>0.46052631578947367</v>
      </c>
      <c r="X57" s="69">
        <f t="shared" si="121"/>
        <v>0.51428571428571423</v>
      </c>
      <c r="Y57" s="69">
        <f t="shared" si="121"/>
        <v>0.52941176470588236</v>
      </c>
      <c r="Z57" s="69">
        <f t="shared" ref="Z57:AK57" si="122">Z54/Z55</f>
        <v>0.44827586206896552</v>
      </c>
      <c r="AA57" s="69">
        <f t="shared" si="122"/>
        <v>0.55263157894736847</v>
      </c>
      <c r="AB57" s="69">
        <f t="shared" si="122"/>
        <v>0.44318181818181818</v>
      </c>
      <c r="AC57" s="69">
        <f t="shared" si="122"/>
        <v>0.33333333333333331</v>
      </c>
      <c r="AD57" s="69">
        <f t="shared" si="122"/>
        <v>0.45652173913043476</v>
      </c>
      <c r="AE57" s="69">
        <f t="shared" si="122"/>
        <v>0.46969696969696972</v>
      </c>
      <c r="AF57" s="69">
        <f t="shared" si="122"/>
        <v>0.43243243243243246</v>
      </c>
      <c r="AG57" s="69">
        <f t="shared" si="122"/>
        <v>0.49180327868852458</v>
      </c>
      <c r="AH57" s="69">
        <f t="shared" si="122"/>
        <v>0.37313432835820898</v>
      </c>
      <c r="AI57" s="69">
        <f t="shared" si="122"/>
        <v>0.44444444444444442</v>
      </c>
      <c r="AJ57" s="69">
        <f t="shared" si="122"/>
        <v>0.45454545454545453</v>
      </c>
      <c r="AK57" s="69">
        <f t="shared" si="122"/>
        <v>0.41860465116279072</v>
      </c>
      <c r="AL57" s="69">
        <f t="shared" ref="AL57:AW57" si="123">AL54/AL55</f>
        <v>0.48275862068965519</v>
      </c>
      <c r="AM57" s="69">
        <f t="shared" si="123"/>
        <v>0.46666666666666667</v>
      </c>
      <c r="AN57" s="69">
        <f t="shared" si="123"/>
        <v>0.5617977528089888</v>
      </c>
      <c r="AO57" s="69">
        <f t="shared" si="123"/>
        <v>0.41975308641975306</v>
      </c>
      <c r="AP57" s="69" t="e">
        <f t="shared" si="123"/>
        <v>#DIV/0!</v>
      </c>
      <c r="AQ57" s="69" t="e">
        <f t="shared" si="123"/>
        <v>#DIV/0!</v>
      </c>
      <c r="AR57" s="69" t="e">
        <f t="shared" si="123"/>
        <v>#DIV/0!</v>
      </c>
      <c r="AS57" s="69" t="e">
        <f t="shared" si="123"/>
        <v>#DIV/0!</v>
      </c>
      <c r="AT57" s="69" t="e">
        <f t="shared" si="123"/>
        <v>#DIV/0!</v>
      </c>
      <c r="AU57" s="69" t="e">
        <f t="shared" si="123"/>
        <v>#DIV/0!</v>
      </c>
      <c r="AV57" s="69" t="e">
        <f t="shared" si="123"/>
        <v>#DIV/0!</v>
      </c>
      <c r="AW57" s="69" t="e">
        <f t="shared" si="123"/>
        <v>#DIV/0!</v>
      </c>
      <c r="AX57" s="69">
        <f t="shared" ref="AX57:AY57" si="124">AX54/AX55</f>
        <v>0.48414985590778098</v>
      </c>
      <c r="AY57" s="69">
        <f t="shared" si="124"/>
        <v>0.44518272425249167</v>
      </c>
      <c r="AZ57" s="69">
        <f t="shared" si="121"/>
        <v>0.48919226393629123</v>
      </c>
      <c r="BA57" s="69">
        <f t="shared" si="121"/>
        <v>0.41574279379157431</v>
      </c>
      <c r="BB57" s="69">
        <f t="shared" si="121"/>
        <v>0.43253968253968256</v>
      </c>
      <c r="BC57" s="69">
        <f t="shared" si="121"/>
        <v>0.41767068273092367</v>
      </c>
      <c r="BD57" s="69">
        <f t="shared" si="121"/>
        <v>0.3611111111111111</v>
      </c>
      <c r="BE57" s="69">
        <f t="shared" si="121"/>
        <v>0.43891402714932126</v>
      </c>
      <c r="BF57" s="69">
        <f t="shared" si="121"/>
        <v>0.44262295081967212</v>
      </c>
      <c r="BG57" s="69">
        <f t="shared" si="121"/>
        <v>0.47488584474885842</v>
      </c>
      <c r="BH57" s="69">
        <f t="shared" si="121"/>
        <v>0.54950495049504955</v>
      </c>
      <c r="BI57" s="69">
        <f t="shared" si="121"/>
        <v>0.5</v>
      </c>
      <c r="BJ57" s="69">
        <f t="shared" ref="BJ57:BM57" si="125">BJ54/BJ55</f>
        <v>0.47808764940239046</v>
      </c>
      <c r="BK57" s="69">
        <f t="shared" si="125"/>
        <v>0.42790697674418604</v>
      </c>
      <c r="BL57" s="69">
        <f t="shared" si="125"/>
        <v>0.43069306930693069</v>
      </c>
      <c r="BM57" s="69">
        <f t="shared" si="125"/>
        <v>0.43829787234042555</v>
      </c>
      <c r="BN57" s="69">
        <f t="shared" ref="BN57:BQ57" si="126">BN54/BN55</f>
        <v>0.50375939849624063</v>
      </c>
      <c r="BO57" s="69">
        <f t="shared" si="126"/>
        <v>0.41975308641975306</v>
      </c>
      <c r="BP57" s="69" t="e">
        <f t="shared" si="126"/>
        <v>#DIV/0!</v>
      </c>
      <c r="BQ57" s="69" t="e">
        <f t="shared" si="126"/>
        <v>#DIV/0!</v>
      </c>
    </row>
    <row r="58" spans="1:69" x14ac:dyDescent="0.3">
      <c r="A58" s="66" t="s">
        <v>137</v>
      </c>
      <c r="B58" s="67">
        <v>3</v>
      </c>
      <c r="C58" s="67">
        <v>2</v>
      </c>
      <c r="D58" s="67">
        <v>4</v>
      </c>
      <c r="E58" s="67">
        <v>5</v>
      </c>
      <c r="F58" s="67">
        <v>6</v>
      </c>
      <c r="G58" s="67">
        <v>3</v>
      </c>
      <c r="H58" s="67">
        <v>1</v>
      </c>
      <c r="I58" s="67">
        <v>3</v>
      </c>
      <c r="J58" s="67">
        <v>3</v>
      </c>
      <c r="K58" s="67">
        <v>3</v>
      </c>
      <c r="L58" s="67">
        <v>3</v>
      </c>
      <c r="M58" s="67">
        <v>2</v>
      </c>
      <c r="N58" s="67">
        <v>2</v>
      </c>
      <c r="O58" s="67">
        <v>2</v>
      </c>
      <c r="P58" s="67">
        <v>2</v>
      </c>
      <c r="Q58" s="67">
        <v>2</v>
      </c>
      <c r="R58" s="67">
        <v>1</v>
      </c>
      <c r="S58" s="67">
        <v>2</v>
      </c>
      <c r="T58" s="67">
        <v>1</v>
      </c>
      <c r="U58" s="67">
        <v>2</v>
      </c>
      <c r="V58" s="67">
        <v>1</v>
      </c>
      <c r="W58" s="67">
        <v>3</v>
      </c>
      <c r="X58" s="67">
        <v>4</v>
      </c>
      <c r="Y58" s="67">
        <v>1</v>
      </c>
      <c r="Z58" s="67">
        <v>5</v>
      </c>
      <c r="AA58" s="67">
        <v>2</v>
      </c>
      <c r="AB58" s="67">
        <v>5</v>
      </c>
      <c r="AC58" s="67">
        <v>3</v>
      </c>
      <c r="AD58" s="67">
        <v>4</v>
      </c>
      <c r="AE58" s="67">
        <v>3</v>
      </c>
      <c r="AF58" s="67">
        <v>1</v>
      </c>
      <c r="AG58" s="67">
        <v>5</v>
      </c>
      <c r="AH58" s="67">
        <v>0</v>
      </c>
      <c r="AI58" s="67">
        <v>2</v>
      </c>
      <c r="AJ58" s="67">
        <v>6</v>
      </c>
      <c r="AK58" s="67">
        <v>4</v>
      </c>
      <c r="AL58" s="67">
        <v>2</v>
      </c>
      <c r="AM58" s="67">
        <v>3</v>
      </c>
      <c r="AN58" s="67">
        <v>2</v>
      </c>
      <c r="AO58" s="67">
        <v>6</v>
      </c>
      <c r="AP58" s="67"/>
      <c r="AQ58" s="67"/>
      <c r="AR58" s="67"/>
      <c r="AS58" s="67"/>
      <c r="AT58" s="67"/>
      <c r="AU58" s="67"/>
      <c r="AV58" s="67"/>
      <c r="AW58" s="67"/>
      <c r="AX58" s="1">
        <f t="shared" ref="AX58:AX59" si="127">SUM(AL58:AW58)</f>
        <v>13</v>
      </c>
      <c r="AY58" s="1">
        <f t="shared" ref="AY58:AY59" si="128">SUM(Z58:AK58)</f>
        <v>40</v>
      </c>
      <c r="AZ58" s="1">
        <f>SUM(N58:Y58)</f>
        <v>23</v>
      </c>
      <c r="BA58" s="1">
        <f>SUM(B58:M58)</f>
        <v>38</v>
      </c>
      <c r="BB58" s="67">
        <f>SUM(B58:D58)</f>
        <v>9</v>
      </c>
      <c r="BC58" s="67">
        <f>SUM(E58:G58)</f>
        <v>14</v>
      </c>
      <c r="BD58" s="67">
        <f>SUM(H58:J58)</f>
        <v>7</v>
      </c>
      <c r="BE58" s="67">
        <f>SUM(K58:M58)</f>
        <v>8</v>
      </c>
      <c r="BF58" s="67">
        <f>SUM(N58:P58)</f>
        <v>6</v>
      </c>
      <c r="BG58" s="67">
        <f>SUM(Q58:S58)</f>
        <v>5</v>
      </c>
      <c r="BH58" s="67">
        <f>SUM(T58:V58)</f>
        <v>4</v>
      </c>
      <c r="BI58" s="67">
        <f>SUM(W58:Y58)</f>
        <v>8</v>
      </c>
      <c r="BJ58" s="67">
        <f>SUM(Z58:AB58)</f>
        <v>12</v>
      </c>
      <c r="BK58" s="67">
        <f>SUM(AC58:AE58)</f>
        <v>10</v>
      </c>
      <c r="BL58" s="67">
        <f>SUM(AF58:AH58)</f>
        <v>6</v>
      </c>
      <c r="BM58" s="67">
        <f>SUM(AI58:AK58)</f>
        <v>12</v>
      </c>
      <c r="BN58" s="67">
        <f>SUM(AL58:AN58)</f>
        <v>7</v>
      </c>
      <c r="BO58" s="67">
        <f>SUM(AO58:AQ58)</f>
        <v>6</v>
      </c>
      <c r="BP58" s="67">
        <f>SUM(AR58:AT58)</f>
        <v>0</v>
      </c>
      <c r="BQ58" s="67">
        <f>SUM(AU58:AW58)</f>
        <v>0</v>
      </c>
    </row>
    <row r="59" spans="1:69" x14ac:dyDescent="0.3">
      <c r="A59" s="66" t="s">
        <v>138</v>
      </c>
      <c r="B59" s="67">
        <f t="shared" ref="B59:AW59" si="129">B$2</f>
        <v>79</v>
      </c>
      <c r="C59" s="67">
        <f t="shared" si="129"/>
        <v>90</v>
      </c>
      <c r="D59" s="67">
        <f t="shared" si="129"/>
        <v>83</v>
      </c>
      <c r="E59" s="67">
        <f t="shared" si="129"/>
        <v>82</v>
      </c>
      <c r="F59" s="67">
        <f t="shared" si="129"/>
        <v>80</v>
      </c>
      <c r="G59" s="67">
        <f t="shared" si="129"/>
        <v>87</v>
      </c>
      <c r="H59" s="67">
        <f t="shared" si="129"/>
        <v>58</v>
      </c>
      <c r="I59" s="67">
        <f t="shared" si="129"/>
        <v>66</v>
      </c>
      <c r="J59" s="67">
        <f t="shared" si="129"/>
        <v>56</v>
      </c>
      <c r="K59" s="67">
        <f t="shared" si="129"/>
        <v>74</v>
      </c>
      <c r="L59" s="67">
        <f t="shared" si="129"/>
        <v>74</v>
      </c>
      <c r="M59" s="67">
        <f t="shared" si="129"/>
        <v>73</v>
      </c>
      <c r="N59" s="67">
        <f t="shared" si="129"/>
        <v>74</v>
      </c>
      <c r="O59" s="67">
        <f t="shared" si="129"/>
        <v>82</v>
      </c>
      <c r="P59" s="67">
        <f t="shared" si="129"/>
        <v>88</v>
      </c>
      <c r="Q59" s="67">
        <f t="shared" si="129"/>
        <v>81</v>
      </c>
      <c r="R59" s="67">
        <f t="shared" si="129"/>
        <v>84</v>
      </c>
      <c r="S59" s="67">
        <f t="shared" si="129"/>
        <v>54</v>
      </c>
      <c r="T59" s="67">
        <f t="shared" si="129"/>
        <v>64</v>
      </c>
      <c r="U59" s="67">
        <f t="shared" si="129"/>
        <v>73</v>
      </c>
      <c r="V59" s="67">
        <f t="shared" si="129"/>
        <v>65</v>
      </c>
      <c r="W59" s="67">
        <f t="shared" si="129"/>
        <v>76</v>
      </c>
      <c r="X59" s="67">
        <f t="shared" si="129"/>
        <v>70</v>
      </c>
      <c r="Y59" s="67">
        <f t="shared" si="129"/>
        <v>68</v>
      </c>
      <c r="Z59" s="67">
        <f t="shared" si="129"/>
        <v>87</v>
      </c>
      <c r="AA59" s="67">
        <f t="shared" si="129"/>
        <v>76</v>
      </c>
      <c r="AB59" s="67">
        <f t="shared" si="129"/>
        <v>88</v>
      </c>
      <c r="AC59" s="67">
        <f t="shared" si="129"/>
        <v>57</v>
      </c>
      <c r="AD59" s="67">
        <f t="shared" si="129"/>
        <v>92</v>
      </c>
      <c r="AE59" s="67">
        <f t="shared" si="129"/>
        <v>66</v>
      </c>
      <c r="AF59" s="67">
        <f t="shared" si="129"/>
        <v>74</v>
      </c>
      <c r="AG59" s="67">
        <f t="shared" si="129"/>
        <v>61</v>
      </c>
      <c r="AH59" s="67">
        <f t="shared" si="129"/>
        <v>67</v>
      </c>
      <c r="AI59" s="67">
        <f t="shared" si="129"/>
        <v>72</v>
      </c>
      <c r="AJ59" s="67">
        <f t="shared" si="129"/>
        <v>77</v>
      </c>
      <c r="AK59" s="67">
        <f t="shared" si="129"/>
        <v>86</v>
      </c>
      <c r="AL59" s="67">
        <f t="shared" si="129"/>
        <v>87</v>
      </c>
      <c r="AM59" s="67">
        <f t="shared" si="129"/>
        <v>90</v>
      </c>
      <c r="AN59" s="67">
        <f t="shared" si="129"/>
        <v>89</v>
      </c>
      <c r="AO59" s="67">
        <f t="shared" si="129"/>
        <v>81</v>
      </c>
      <c r="AP59" s="67">
        <f t="shared" si="129"/>
        <v>0</v>
      </c>
      <c r="AQ59" s="67">
        <f t="shared" si="129"/>
        <v>0</v>
      </c>
      <c r="AR59" s="67">
        <f t="shared" si="129"/>
        <v>0</v>
      </c>
      <c r="AS59" s="67">
        <f t="shared" si="129"/>
        <v>0</v>
      </c>
      <c r="AT59" s="67">
        <f t="shared" si="129"/>
        <v>0</v>
      </c>
      <c r="AU59" s="67">
        <f t="shared" si="129"/>
        <v>0</v>
      </c>
      <c r="AV59" s="67">
        <f t="shared" si="129"/>
        <v>0</v>
      </c>
      <c r="AW59" s="67">
        <f t="shared" si="129"/>
        <v>0</v>
      </c>
      <c r="AX59" s="1">
        <f t="shared" si="127"/>
        <v>347</v>
      </c>
      <c r="AY59" s="1">
        <f t="shared" si="128"/>
        <v>903</v>
      </c>
      <c r="AZ59" s="67">
        <f>SUM(N59:Y59)</f>
        <v>879</v>
      </c>
      <c r="BA59" s="67">
        <f>SUM(B59:M59)</f>
        <v>902</v>
      </c>
      <c r="BB59" s="67">
        <f>SUM(B59:D59)</f>
        <v>252</v>
      </c>
      <c r="BC59" s="67">
        <f>SUM(E59:G59)</f>
        <v>249</v>
      </c>
      <c r="BD59" s="67">
        <f>SUM(H59:J59)</f>
        <v>180</v>
      </c>
      <c r="BE59" s="67">
        <f>SUM(K59:M59)</f>
        <v>221</v>
      </c>
      <c r="BF59" s="67">
        <f>SUM(N59:P59)</f>
        <v>244</v>
      </c>
      <c r="BG59" s="67">
        <f>SUM(Q59:S59)</f>
        <v>219</v>
      </c>
      <c r="BH59" s="67">
        <f>SUM(T59:V59)</f>
        <v>202</v>
      </c>
      <c r="BI59" s="67">
        <f>SUM(W59:Y59)</f>
        <v>214</v>
      </c>
      <c r="BJ59" s="67">
        <f>SUM(Z59:AB59)</f>
        <v>251</v>
      </c>
      <c r="BK59" s="67">
        <f>SUM(AC59:AE59)</f>
        <v>215</v>
      </c>
      <c r="BL59" s="67">
        <f>SUM(AF59:AH59)</f>
        <v>202</v>
      </c>
      <c r="BM59" s="67">
        <f>SUM(AI59:AK59)</f>
        <v>235</v>
      </c>
      <c r="BN59" s="67">
        <f>SUM(AL59:AN59)</f>
        <v>266</v>
      </c>
      <c r="BO59" s="67">
        <f>SUM(AO59:AQ59)</f>
        <v>81</v>
      </c>
      <c r="BP59" s="67">
        <f>SUM(AR59:AT59)</f>
        <v>0</v>
      </c>
      <c r="BQ59" s="67">
        <f>SUM(AU59:AW59)</f>
        <v>0</v>
      </c>
    </row>
    <row r="60" spans="1:69" x14ac:dyDescent="0.3">
      <c r="A60" s="70" t="s">
        <v>73</v>
      </c>
      <c r="B60" s="68">
        <v>44927</v>
      </c>
      <c r="C60" s="68">
        <v>44958</v>
      </c>
      <c r="D60" s="68">
        <v>44986</v>
      </c>
      <c r="E60" s="68">
        <v>45017</v>
      </c>
      <c r="F60" s="68">
        <v>45047</v>
      </c>
      <c r="G60" s="68">
        <v>45078</v>
      </c>
      <c r="H60" s="68">
        <v>45108</v>
      </c>
      <c r="I60" s="68">
        <v>45139</v>
      </c>
      <c r="J60" s="68">
        <v>45170</v>
      </c>
      <c r="K60" s="68">
        <v>45200</v>
      </c>
      <c r="L60" s="68">
        <v>45231</v>
      </c>
      <c r="M60" s="68">
        <v>45261</v>
      </c>
      <c r="N60" s="68">
        <v>45292</v>
      </c>
      <c r="O60" s="68">
        <v>45323</v>
      </c>
      <c r="P60" s="68">
        <v>45352</v>
      </c>
      <c r="Q60" s="68">
        <v>45383</v>
      </c>
      <c r="R60" s="68">
        <v>45413</v>
      </c>
      <c r="S60" s="68">
        <v>45444</v>
      </c>
      <c r="T60" s="68">
        <v>45474</v>
      </c>
      <c r="U60" s="68">
        <v>45505</v>
      </c>
      <c r="V60" s="68">
        <v>45536</v>
      </c>
      <c r="W60" s="68">
        <v>45566</v>
      </c>
      <c r="X60" s="68">
        <v>45597</v>
      </c>
      <c r="Y60" s="68">
        <v>45627</v>
      </c>
      <c r="Z60" s="68">
        <v>45658</v>
      </c>
      <c r="AA60" s="68">
        <v>45689</v>
      </c>
      <c r="AB60" s="68">
        <v>45717</v>
      </c>
      <c r="AC60" s="68">
        <v>45748</v>
      </c>
      <c r="AD60" s="68">
        <v>45778</v>
      </c>
      <c r="AE60" s="68">
        <v>45809</v>
      </c>
      <c r="AF60" s="68">
        <v>45839</v>
      </c>
      <c r="AG60" s="68">
        <v>45870</v>
      </c>
      <c r="AH60" s="68">
        <v>45901</v>
      </c>
      <c r="AI60" s="68">
        <v>45931</v>
      </c>
      <c r="AJ60" s="68">
        <v>45962</v>
      </c>
      <c r="AK60" s="68">
        <v>45992</v>
      </c>
      <c r="AL60" s="68">
        <v>46023</v>
      </c>
      <c r="AM60" s="68">
        <v>46054</v>
      </c>
      <c r="AN60" s="68">
        <v>46082</v>
      </c>
      <c r="AO60" s="68">
        <v>46113</v>
      </c>
      <c r="AP60" s="68">
        <v>46143</v>
      </c>
      <c r="AQ60" s="68">
        <v>46174</v>
      </c>
      <c r="AR60" s="68">
        <v>46204</v>
      </c>
      <c r="AS60" s="68">
        <v>46235</v>
      </c>
      <c r="AT60" s="68">
        <v>46266</v>
      </c>
      <c r="AU60" s="68">
        <v>46296</v>
      </c>
      <c r="AV60" s="68">
        <v>46327</v>
      </c>
      <c r="AW60" s="68">
        <v>46357</v>
      </c>
      <c r="AX60" s="71" t="s">
        <v>168</v>
      </c>
      <c r="AY60" s="71" t="s">
        <v>163</v>
      </c>
      <c r="AZ60" s="71" t="s">
        <v>126</v>
      </c>
      <c r="BA60" s="71" t="s">
        <v>105</v>
      </c>
      <c r="BB60" s="8" t="s">
        <v>106</v>
      </c>
      <c r="BC60" s="8" t="s">
        <v>107</v>
      </c>
      <c r="BD60" s="8" t="s">
        <v>108</v>
      </c>
      <c r="BE60" s="8" t="s">
        <v>109</v>
      </c>
      <c r="BF60" s="8" t="s">
        <v>127</v>
      </c>
      <c r="BG60" s="8" t="s">
        <v>128</v>
      </c>
      <c r="BH60" s="8" t="s">
        <v>129</v>
      </c>
      <c r="BI60" s="8" t="s">
        <v>130</v>
      </c>
      <c r="BJ60" s="8" t="s">
        <v>164</v>
      </c>
      <c r="BK60" s="8" t="s">
        <v>165</v>
      </c>
      <c r="BL60" s="8" t="s">
        <v>166</v>
      </c>
      <c r="BM60" s="8" t="s">
        <v>167</v>
      </c>
      <c r="BN60" s="8" t="s">
        <v>169</v>
      </c>
      <c r="BO60" s="8" t="s">
        <v>170</v>
      </c>
      <c r="BP60" s="8" t="s">
        <v>171</v>
      </c>
      <c r="BQ60" s="8" t="s">
        <v>172</v>
      </c>
    </row>
    <row r="61" spans="1:69" x14ac:dyDescent="0.3">
      <c r="A61" s="66" t="s">
        <v>140</v>
      </c>
      <c r="B61" s="69">
        <f t="shared" ref="B61:BI61" si="130">B58/B59</f>
        <v>3.7974683544303799E-2</v>
      </c>
      <c r="C61" s="69">
        <f t="shared" si="130"/>
        <v>2.2222222222222223E-2</v>
      </c>
      <c r="D61" s="69">
        <f t="shared" si="130"/>
        <v>4.8192771084337352E-2</v>
      </c>
      <c r="E61" s="69">
        <f t="shared" si="130"/>
        <v>6.097560975609756E-2</v>
      </c>
      <c r="F61" s="69">
        <f t="shared" si="130"/>
        <v>7.4999999999999997E-2</v>
      </c>
      <c r="G61" s="69">
        <f t="shared" si="130"/>
        <v>3.4482758620689655E-2</v>
      </c>
      <c r="H61" s="69">
        <f t="shared" si="130"/>
        <v>1.7241379310344827E-2</v>
      </c>
      <c r="I61" s="69">
        <f t="shared" si="130"/>
        <v>4.5454545454545456E-2</v>
      </c>
      <c r="J61" s="69">
        <f t="shared" si="130"/>
        <v>5.3571428571428568E-2</v>
      </c>
      <c r="K61" s="69">
        <f t="shared" si="130"/>
        <v>4.0540540540540543E-2</v>
      </c>
      <c r="L61" s="69">
        <f t="shared" si="130"/>
        <v>4.0540540540540543E-2</v>
      </c>
      <c r="M61" s="69">
        <f t="shared" si="130"/>
        <v>2.7397260273972601E-2</v>
      </c>
      <c r="N61" s="69">
        <f t="shared" si="130"/>
        <v>2.7027027027027029E-2</v>
      </c>
      <c r="O61" s="69">
        <f t="shared" si="130"/>
        <v>2.4390243902439025E-2</v>
      </c>
      <c r="P61" s="69">
        <f t="shared" si="130"/>
        <v>2.2727272727272728E-2</v>
      </c>
      <c r="Q61" s="69">
        <f t="shared" si="130"/>
        <v>2.4691358024691357E-2</v>
      </c>
      <c r="R61" s="69">
        <f t="shared" si="130"/>
        <v>1.1904761904761904E-2</v>
      </c>
      <c r="S61" s="69">
        <f t="shared" si="130"/>
        <v>3.7037037037037035E-2</v>
      </c>
      <c r="T61" s="69">
        <f t="shared" si="130"/>
        <v>1.5625E-2</v>
      </c>
      <c r="U61" s="69">
        <f t="shared" si="130"/>
        <v>2.7397260273972601E-2</v>
      </c>
      <c r="V61" s="69">
        <f t="shared" si="130"/>
        <v>1.5384615384615385E-2</v>
      </c>
      <c r="W61" s="69">
        <f t="shared" si="130"/>
        <v>3.9473684210526314E-2</v>
      </c>
      <c r="X61" s="69">
        <f t="shared" si="130"/>
        <v>5.7142857142857141E-2</v>
      </c>
      <c r="Y61" s="69">
        <f t="shared" si="130"/>
        <v>1.4705882352941176E-2</v>
      </c>
      <c r="Z61" s="69">
        <f t="shared" ref="Z61:AK61" si="131">Z58/Z59</f>
        <v>5.7471264367816091E-2</v>
      </c>
      <c r="AA61" s="69">
        <f t="shared" si="131"/>
        <v>2.6315789473684209E-2</v>
      </c>
      <c r="AB61" s="69">
        <f t="shared" si="131"/>
        <v>5.6818181818181816E-2</v>
      </c>
      <c r="AC61" s="69">
        <f t="shared" si="131"/>
        <v>5.2631578947368418E-2</v>
      </c>
      <c r="AD61" s="69">
        <f t="shared" si="131"/>
        <v>4.3478260869565216E-2</v>
      </c>
      <c r="AE61" s="69">
        <f t="shared" si="131"/>
        <v>4.5454545454545456E-2</v>
      </c>
      <c r="AF61" s="69">
        <f t="shared" si="131"/>
        <v>1.3513513513513514E-2</v>
      </c>
      <c r="AG61" s="69">
        <f t="shared" si="131"/>
        <v>8.1967213114754092E-2</v>
      </c>
      <c r="AH61" s="69">
        <f t="shared" si="131"/>
        <v>0</v>
      </c>
      <c r="AI61" s="69">
        <f t="shared" si="131"/>
        <v>2.7777777777777776E-2</v>
      </c>
      <c r="AJ61" s="69">
        <f t="shared" si="131"/>
        <v>7.792207792207792E-2</v>
      </c>
      <c r="AK61" s="69">
        <f t="shared" si="131"/>
        <v>4.6511627906976744E-2</v>
      </c>
      <c r="AL61" s="69">
        <f t="shared" ref="AL61:AW61" si="132">AL58/AL59</f>
        <v>2.2988505747126436E-2</v>
      </c>
      <c r="AM61" s="69">
        <f t="shared" si="132"/>
        <v>3.3333333333333333E-2</v>
      </c>
      <c r="AN61" s="69">
        <f t="shared" si="132"/>
        <v>2.247191011235955E-2</v>
      </c>
      <c r="AO61" s="69">
        <f t="shared" si="132"/>
        <v>7.407407407407407E-2</v>
      </c>
      <c r="AP61" s="69" t="e">
        <f t="shared" si="132"/>
        <v>#DIV/0!</v>
      </c>
      <c r="AQ61" s="69" t="e">
        <f t="shared" si="132"/>
        <v>#DIV/0!</v>
      </c>
      <c r="AR61" s="69" t="e">
        <f t="shared" si="132"/>
        <v>#DIV/0!</v>
      </c>
      <c r="AS61" s="69" t="e">
        <f t="shared" si="132"/>
        <v>#DIV/0!</v>
      </c>
      <c r="AT61" s="69" t="e">
        <f t="shared" si="132"/>
        <v>#DIV/0!</v>
      </c>
      <c r="AU61" s="69" t="e">
        <f t="shared" si="132"/>
        <v>#DIV/0!</v>
      </c>
      <c r="AV61" s="69" t="e">
        <f t="shared" si="132"/>
        <v>#DIV/0!</v>
      </c>
      <c r="AW61" s="69" t="e">
        <f t="shared" si="132"/>
        <v>#DIV/0!</v>
      </c>
      <c r="AX61" s="69">
        <f t="shared" ref="AX61:AY61" si="133">AX58/AX59</f>
        <v>3.7463976945244955E-2</v>
      </c>
      <c r="AY61" s="69">
        <f t="shared" si="133"/>
        <v>4.4296788482834998E-2</v>
      </c>
      <c r="AZ61" s="69">
        <f t="shared" si="130"/>
        <v>2.6166097838452786E-2</v>
      </c>
      <c r="BA61" s="69">
        <f t="shared" si="130"/>
        <v>4.2128603104212861E-2</v>
      </c>
      <c r="BB61" s="69">
        <f t="shared" si="130"/>
        <v>3.5714285714285712E-2</v>
      </c>
      <c r="BC61" s="69">
        <f t="shared" si="130"/>
        <v>5.6224899598393573E-2</v>
      </c>
      <c r="BD61" s="69">
        <f t="shared" si="130"/>
        <v>3.888888888888889E-2</v>
      </c>
      <c r="BE61" s="69">
        <f t="shared" si="130"/>
        <v>3.6199095022624438E-2</v>
      </c>
      <c r="BF61" s="69">
        <f t="shared" si="130"/>
        <v>2.4590163934426229E-2</v>
      </c>
      <c r="BG61" s="69">
        <f t="shared" si="130"/>
        <v>2.2831050228310501E-2</v>
      </c>
      <c r="BH61" s="69">
        <f t="shared" si="130"/>
        <v>1.9801980198019802E-2</v>
      </c>
      <c r="BI61" s="69">
        <f t="shared" si="130"/>
        <v>3.7383177570093455E-2</v>
      </c>
      <c r="BJ61" s="69">
        <f t="shared" ref="BJ61:BM61" si="134">BJ58/BJ59</f>
        <v>4.7808764940239043E-2</v>
      </c>
      <c r="BK61" s="69">
        <f t="shared" si="134"/>
        <v>4.6511627906976744E-2</v>
      </c>
      <c r="BL61" s="69">
        <f t="shared" si="134"/>
        <v>2.9702970297029702E-2</v>
      </c>
      <c r="BM61" s="69">
        <f t="shared" si="134"/>
        <v>5.106382978723404E-2</v>
      </c>
      <c r="BN61" s="69">
        <f t="shared" ref="BN61:BQ61" si="135">BN58/BN59</f>
        <v>2.6315789473684209E-2</v>
      </c>
      <c r="BO61" s="69">
        <f t="shared" si="135"/>
        <v>7.407407407407407E-2</v>
      </c>
      <c r="BP61" s="69" t="e">
        <f t="shared" si="135"/>
        <v>#DIV/0!</v>
      </c>
      <c r="BQ61" s="69" t="e">
        <f t="shared" si="135"/>
        <v>#DIV/0!</v>
      </c>
    </row>
    <row r="62" spans="1:69" x14ac:dyDescent="0.3">
      <c r="A62" s="3" t="s">
        <v>148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</row>
    <row r="63" spans="1:69" x14ac:dyDescent="0.3">
      <c r="A63" s="72" t="s">
        <v>149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</row>
    <row r="64" spans="1:69" x14ac:dyDescent="0.3">
      <c r="A64" s="66" t="s">
        <v>137</v>
      </c>
      <c r="B64" s="67">
        <f t="shared" ref="B64:Y64" si="136">SUM(B68,B72,B76,B80,B84)</f>
        <v>13</v>
      </c>
      <c r="C64" s="67">
        <f t="shared" si="136"/>
        <v>35</v>
      </c>
      <c r="D64" s="67">
        <f t="shared" si="136"/>
        <v>26</v>
      </c>
      <c r="E64" s="67">
        <f t="shared" si="136"/>
        <v>37</v>
      </c>
      <c r="F64" s="67">
        <f t="shared" si="136"/>
        <v>37</v>
      </c>
      <c r="G64" s="67">
        <f t="shared" si="136"/>
        <v>38</v>
      </c>
      <c r="H64" s="67">
        <f t="shared" si="136"/>
        <v>26</v>
      </c>
      <c r="I64" s="67">
        <f t="shared" si="136"/>
        <v>25</v>
      </c>
      <c r="J64" s="67">
        <f t="shared" si="136"/>
        <v>24</v>
      </c>
      <c r="K64" s="67">
        <f t="shared" si="136"/>
        <v>32</v>
      </c>
      <c r="L64" s="67">
        <f t="shared" si="136"/>
        <v>41</v>
      </c>
      <c r="M64" s="67">
        <f t="shared" si="136"/>
        <v>35</v>
      </c>
      <c r="N64" s="67">
        <f t="shared" si="136"/>
        <v>35</v>
      </c>
      <c r="O64" s="67">
        <f t="shared" si="136"/>
        <v>43</v>
      </c>
      <c r="P64" s="67">
        <f t="shared" si="136"/>
        <v>44</v>
      </c>
      <c r="Q64" s="67">
        <f t="shared" si="136"/>
        <v>44</v>
      </c>
      <c r="R64" s="67">
        <f t="shared" si="136"/>
        <v>43</v>
      </c>
      <c r="S64" s="67">
        <f t="shared" si="136"/>
        <v>32</v>
      </c>
      <c r="T64" s="67">
        <f t="shared" si="136"/>
        <v>36</v>
      </c>
      <c r="U64" s="67">
        <f t="shared" si="136"/>
        <v>28</v>
      </c>
      <c r="V64" s="67">
        <f t="shared" si="136"/>
        <v>35</v>
      </c>
      <c r="W64" s="67">
        <f t="shared" si="136"/>
        <v>34</v>
      </c>
      <c r="X64" s="67">
        <f t="shared" si="136"/>
        <v>42</v>
      </c>
      <c r="Y64" s="67">
        <f t="shared" si="136"/>
        <v>39</v>
      </c>
      <c r="Z64" s="67">
        <f t="shared" ref="Z64:AW64" si="137">SUM(Z68,Z72,Z76,Z80,Z84)</f>
        <v>40</v>
      </c>
      <c r="AA64" s="67">
        <f t="shared" si="137"/>
        <v>34</v>
      </c>
      <c r="AB64" s="67">
        <f t="shared" si="137"/>
        <v>49</v>
      </c>
      <c r="AC64" s="67">
        <f t="shared" si="137"/>
        <v>28</v>
      </c>
      <c r="AD64" s="67">
        <f t="shared" si="137"/>
        <v>34</v>
      </c>
      <c r="AE64" s="67">
        <f t="shared" si="137"/>
        <v>34</v>
      </c>
      <c r="AF64" s="67">
        <f t="shared" si="137"/>
        <v>32</v>
      </c>
      <c r="AG64" s="67">
        <f t="shared" si="137"/>
        <v>29</v>
      </c>
      <c r="AH64" s="67">
        <f t="shared" si="137"/>
        <v>34</v>
      </c>
      <c r="AI64" s="67">
        <f t="shared" si="137"/>
        <v>33</v>
      </c>
      <c r="AJ64" s="67">
        <f t="shared" si="137"/>
        <v>34</v>
      </c>
      <c r="AK64" s="67">
        <f t="shared" si="137"/>
        <v>35</v>
      </c>
      <c r="AL64" s="67">
        <f t="shared" si="137"/>
        <v>41</v>
      </c>
      <c r="AM64" s="67">
        <f t="shared" si="137"/>
        <v>36</v>
      </c>
      <c r="AN64" s="67">
        <f t="shared" si="137"/>
        <v>39</v>
      </c>
      <c r="AO64" s="67">
        <f t="shared" si="137"/>
        <v>35</v>
      </c>
      <c r="AP64" s="67">
        <f t="shared" si="137"/>
        <v>0</v>
      </c>
      <c r="AQ64" s="67">
        <f t="shared" si="137"/>
        <v>0</v>
      </c>
      <c r="AR64" s="67">
        <f t="shared" si="137"/>
        <v>0</v>
      </c>
      <c r="AS64" s="67">
        <f t="shared" si="137"/>
        <v>0</v>
      </c>
      <c r="AT64" s="67">
        <f t="shared" si="137"/>
        <v>0</v>
      </c>
      <c r="AU64" s="67">
        <f t="shared" si="137"/>
        <v>0</v>
      </c>
      <c r="AV64" s="67">
        <f t="shared" si="137"/>
        <v>0</v>
      </c>
      <c r="AW64" s="67">
        <f t="shared" si="137"/>
        <v>0</v>
      </c>
      <c r="AX64" s="1">
        <f t="shared" ref="AX64:AX65" si="138">SUM(AL64:AW64)</f>
        <v>151</v>
      </c>
      <c r="AY64" s="1">
        <f t="shared" ref="AY64:AY65" si="139">SUM(Z64:AK64)</f>
        <v>416</v>
      </c>
      <c r="AZ64" s="1">
        <f>SUM(N64:Y64)</f>
        <v>455</v>
      </c>
      <c r="BA64" s="1">
        <f>SUM(B64:M64)</f>
        <v>369</v>
      </c>
      <c r="BB64" s="67">
        <f>SUM(B64:D64)</f>
        <v>74</v>
      </c>
      <c r="BC64" s="67">
        <f>SUM(E64:G64)</f>
        <v>112</v>
      </c>
      <c r="BD64" s="67">
        <f>SUM(H64:J64)</f>
        <v>75</v>
      </c>
      <c r="BE64" s="67">
        <f>SUM(K64:M64)</f>
        <v>108</v>
      </c>
      <c r="BF64" s="67">
        <f>SUM(N64:P64)</f>
        <v>122</v>
      </c>
      <c r="BG64" s="67">
        <f>SUM(Q64:S64)</f>
        <v>119</v>
      </c>
      <c r="BH64" s="67">
        <f>SUM(T64:V64)</f>
        <v>99</v>
      </c>
      <c r="BI64" s="67">
        <f>SUM(W64:Y64)</f>
        <v>115</v>
      </c>
      <c r="BJ64" s="67">
        <f>SUM(Z64:AB64)</f>
        <v>123</v>
      </c>
      <c r="BK64" s="67">
        <f>SUM(AC64:AE64)</f>
        <v>96</v>
      </c>
      <c r="BL64" s="67">
        <f>SUM(AF64:AH64)</f>
        <v>95</v>
      </c>
      <c r="BM64" s="67">
        <f>SUM(AI64:AK64)</f>
        <v>102</v>
      </c>
      <c r="BN64" s="67">
        <f>SUM(AL64:AN64)</f>
        <v>116</v>
      </c>
      <c r="BO64" s="67">
        <f>SUM(AO64:AQ64)</f>
        <v>35</v>
      </c>
      <c r="BP64" s="67">
        <f>SUM(AR64:AT64)</f>
        <v>0</v>
      </c>
      <c r="BQ64" s="67">
        <f>SUM(AU64:AW64)</f>
        <v>0</v>
      </c>
    </row>
    <row r="65" spans="1:69" x14ac:dyDescent="0.3">
      <c r="A65" s="66" t="s">
        <v>138</v>
      </c>
      <c r="B65" s="67">
        <f t="shared" ref="B65:Y65" si="140">SUM(B69,B73,B77,B81,B85)</f>
        <v>79</v>
      </c>
      <c r="C65" s="67">
        <f t="shared" si="140"/>
        <v>90</v>
      </c>
      <c r="D65" s="67">
        <f t="shared" si="140"/>
        <v>83</v>
      </c>
      <c r="E65" s="67">
        <f t="shared" si="140"/>
        <v>82</v>
      </c>
      <c r="F65" s="67">
        <f t="shared" si="140"/>
        <v>80</v>
      </c>
      <c r="G65" s="67">
        <f t="shared" si="140"/>
        <v>87</v>
      </c>
      <c r="H65" s="67">
        <f t="shared" si="140"/>
        <v>58</v>
      </c>
      <c r="I65" s="67">
        <f t="shared" si="140"/>
        <v>66</v>
      </c>
      <c r="J65" s="67">
        <f t="shared" si="140"/>
        <v>56</v>
      </c>
      <c r="K65" s="67">
        <f t="shared" si="140"/>
        <v>74</v>
      </c>
      <c r="L65" s="67">
        <f t="shared" si="140"/>
        <v>74</v>
      </c>
      <c r="M65" s="67">
        <f t="shared" si="140"/>
        <v>73</v>
      </c>
      <c r="N65" s="67">
        <f t="shared" si="140"/>
        <v>74</v>
      </c>
      <c r="O65" s="67">
        <f t="shared" si="140"/>
        <v>82</v>
      </c>
      <c r="P65" s="67">
        <f t="shared" si="140"/>
        <v>88</v>
      </c>
      <c r="Q65" s="67">
        <f t="shared" si="140"/>
        <v>81</v>
      </c>
      <c r="R65" s="67">
        <f t="shared" si="140"/>
        <v>84</v>
      </c>
      <c r="S65" s="67">
        <f t="shared" si="140"/>
        <v>54</v>
      </c>
      <c r="T65" s="67">
        <f t="shared" si="140"/>
        <v>64</v>
      </c>
      <c r="U65" s="67">
        <f t="shared" si="140"/>
        <v>73</v>
      </c>
      <c r="V65" s="67">
        <f t="shared" si="140"/>
        <v>65</v>
      </c>
      <c r="W65" s="67">
        <f t="shared" si="140"/>
        <v>76</v>
      </c>
      <c r="X65" s="67">
        <f t="shared" si="140"/>
        <v>70</v>
      </c>
      <c r="Y65" s="67">
        <f t="shared" si="140"/>
        <v>68</v>
      </c>
      <c r="Z65" s="67">
        <f t="shared" ref="Z65:AK65" si="141">SUM(Z69,Z73,Z77,Z81,Z85)</f>
        <v>87</v>
      </c>
      <c r="AA65" s="67">
        <f t="shared" si="141"/>
        <v>76</v>
      </c>
      <c r="AB65" s="67">
        <f t="shared" si="141"/>
        <v>88</v>
      </c>
      <c r="AC65" s="67">
        <f t="shared" si="141"/>
        <v>57</v>
      </c>
      <c r="AD65" s="67">
        <f t="shared" si="141"/>
        <v>92</v>
      </c>
      <c r="AE65" s="67">
        <f t="shared" si="141"/>
        <v>66</v>
      </c>
      <c r="AF65" s="67">
        <f t="shared" si="141"/>
        <v>74</v>
      </c>
      <c r="AG65" s="67">
        <f t="shared" si="141"/>
        <v>61</v>
      </c>
      <c r="AH65" s="67">
        <f t="shared" si="141"/>
        <v>67</v>
      </c>
      <c r="AI65" s="67">
        <f t="shared" si="141"/>
        <v>72</v>
      </c>
      <c r="AJ65" s="67">
        <f t="shared" si="141"/>
        <v>77</v>
      </c>
      <c r="AK65" s="67">
        <f t="shared" si="141"/>
        <v>86</v>
      </c>
      <c r="AL65" s="67">
        <f t="shared" ref="AL65:AW65" si="142">SUM(AL69,AL73,AL77,AL81,AL85)</f>
        <v>87</v>
      </c>
      <c r="AM65" s="67">
        <f t="shared" si="142"/>
        <v>90</v>
      </c>
      <c r="AN65" s="67">
        <f t="shared" si="142"/>
        <v>89</v>
      </c>
      <c r="AO65" s="67">
        <f t="shared" si="142"/>
        <v>81</v>
      </c>
      <c r="AP65" s="67">
        <f t="shared" si="142"/>
        <v>0</v>
      </c>
      <c r="AQ65" s="67">
        <f t="shared" si="142"/>
        <v>0</v>
      </c>
      <c r="AR65" s="67">
        <f t="shared" si="142"/>
        <v>0</v>
      </c>
      <c r="AS65" s="67">
        <f t="shared" si="142"/>
        <v>0</v>
      </c>
      <c r="AT65" s="67">
        <f t="shared" si="142"/>
        <v>0</v>
      </c>
      <c r="AU65" s="67">
        <f t="shared" si="142"/>
        <v>0</v>
      </c>
      <c r="AV65" s="67">
        <f t="shared" si="142"/>
        <v>0</v>
      </c>
      <c r="AW65" s="67">
        <f t="shared" si="142"/>
        <v>0</v>
      </c>
      <c r="AX65" s="1">
        <f t="shared" si="138"/>
        <v>347</v>
      </c>
      <c r="AY65" s="1">
        <f t="shared" si="139"/>
        <v>903</v>
      </c>
      <c r="AZ65" s="67">
        <f>SUM(N65:Y65)</f>
        <v>879</v>
      </c>
      <c r="BA65" s="67">
        <f>SUM(B65:M65)</f>
        <v>902</v>
      </c>
      <c r="BB65" s="67">
        <f>SUM(B65:D65)</f>
        <v>252</v>
      </c>
      <c r="BC65" s="67">
        <f>SUM(E65:G65)</f>
        <v>249</v>
      </c>
      <c r="BD65" s="67">
        <f>SUM(H65:J65)</f>
        <v>180</v>
      </c>
      <c r="BE65" s="67">
        <f>SUM(K65:M65)</f>
        <v>221</v>
      </c>
      <c r="BF65" s="67">
        <f>SUM(N65:P65)</f>
        <v>244</v>
      </c>
      <c r="BG65" s="67">
        <f>SUM(Q65:S65)</f>
        <v>219</v>
      </c>
      <c r="BH65" s="67">
        <f>SUM(T65:V65)</f>
        <v>202</v>
      </c>
      <c r="BI65" s="67">
        <f>SUM(W65:Y65)</f>
        <v>214</v>
      </c>
      <c r="BJ65" s="67">
        <f>SUM(Z65:AB65)</f>
        <v>251</v>
      </c>
      <c r="BK65" s="67">
        <f>SUM(AC65:AE65)</f>
        <v>215</v>
      </c>
      <c r="BL65" s="67">
        <f>SUM(AF65:AH65)</f>
        <v>202</v>
      </c>
      <c r="BM65" s="67">
        <f>SUM(AI65:AK65)</f>
        <v>235</v>
      </c>
      <c r="BN65" s="67">
        <f>SUM(AL65:AN65)</f>
        <v>266</v>
      </c>
      <c r="BO65" s="67">
        <f>SUM(AO65:AQ65)</f>
        <v>81</v>
      </c>
      <c r="BP65" s="67">
        <f>SUM(AR65:AT65)</f>
        <v>0</v>
      </c>
      <c r="BQ65" s="67">
        <f>SUM(AU65:AW65)</f>
        <v>0</v>
      </c>
    </row>
    <row r="66" spans="1:69" x14ac:dyDescent="0.3">
      <c r="A66" s="70" t="s">
        <v>139</v>
      </c>
      <c r="B66" s="68">
        <v>44927</v>
      </c>
      <c r="C66" s="68">
        <v>44958</v>
      </c>
      <c r="D66" s="68">
        <v>44986</v>
      </c>
      <c r="E66" s="68">
        <v>45017</v>
      </c>
      <c r="F66" s="68">
        <v>45047</v>
      </c>
      <c r="G66" s="68">
        <v>45078</v>
      </c>
      <c r="H66" s="68">
        <v>45108</v>
      </c>
      <c r="I66" s="68">
        <v>45139</v>
      </c>
      <c r="J66" s="68">
        <v>45170</v>
      </c>
      <c r="K66" s="68">
        <v>45200</v>
      </c>
      <c r="L66" s="68">
        <v>45231</v>
      </c>
      <c r="M66" s="68">
        <v>45261</v>
      </c>
      <c r="N66" s="68">
        <v>45292</v>
      </c>
      <c r="O66" s="68">
        <v>45323</v>
      </c>
      <c r="P66" s="68">
        <v>45352</v>
      </c>
      <c r="Q66" s="68">
        <v>45383</v>
      </c>
      <c r="R66" s="68">
        <v>45413</v>
      </c>
      <c r="S66" s="68">
        <v>45444</v>
      </c>
      <c r="T66" s="68">
        <v>45474</v>
      </c>
      <c r="U66" s="68">
        <v>45505</v>
      </c>
      <c r="V66" s="68">
        <v>45536</v>
      </c>
      <c r="W66" s="68">
        <v>45566</v>
      </c>
      <c r="X66" s="68">
        <v>45597</v>
      </c>
      <c r="Y66" s="68">
        <v>45627</v>
      </c>
      <c r="Z66" s="68">
        <v>45658</v>
      </c>
      <c r="AA66" s="68">
        <v>45689</v>
      </c>
      <c r="AB66" s="68">
        <v>45717</v>
      </c>
      <c r="AC66" s="68">
        <v>45748</v>
      </c>
      <c r="AD66" s="68">
        <v>45778</v>
      </c>
      <c r="AE66" s="68">
        <v>45809</v>
      </c>
      <c r="AF66" s="68">
        <v>45839</v>
      </c>
      <c r="AG66" s="68">
        <v>45870</v>
      </c>
      <c r="AH66" s="68">
        <v>45901</v>
      </c>
      <c r="AI66" s="68">
        <v>45931</v>
      </c>
      <c r="AJ66" s="68">
        <v>45962</v>
      </c>
      <c r="AK66" s="68">
        <v>45992</v>
      </c>
      <c r="AL66" s="68">
        <v>46023</v>
      </c>
      <c r="AM66" s="68">
        <v>46054</v>
      </c>
      <c r="AN66" s="68">
        <v>46082</v>
      </c>
      <c r="AO66" s="68">
        <v>46113</v>
      </c>
      <c r="AP66" s="68">
        <v>46143</v>
      </c>
      <c r="AQ66" s="68">
        <v>46174</v>
      </c>
      <c r="AR66" s="68">
        <v>46204</v>
      </c>
      <c r="AS66" s="68">
        <v>46235</v>
      </c>
      <c r="AT66" s="68">
        <v>46266</v>
      </c>
      <c r="AU66" s="68">
        <v>46296</v>
      </c>
      <c r="AV66" s="68">
        <v>46327</v>
      </c>
      <c r="AW66" s="68">
        <v>46357</v>
      </c>
      <c r="AX66" s="71" t="s">
        <v>168</v>
      </c>
      <c r="AY66" s="71" t="s">
        <v>163</v>
      </c>
      <c r="AZ66" s="71" t="s">
        <v>126</v>
      </c>
      <c r="BA66" s="71" t="s">
        <v>105</v>
      </c>
      <c r="BB66" s="8" t="s">
        <v>106</v>
      </c>
      <c r="BC66" s="8" t="s">
        <v>107</v>
      </c>
      <c r="BD66" s="8" t="s">
        <v>108</v>
      </c>
      <c r="BE66" s="8" t="s">
        <v>109</v>
      </c>
      <c r="BF66" s="8" t="s">
        <v>127</v>
      </c>
      <c r="BG66" s="8" t="s">
        <v>128</v>
      </c>
      <c r="BH66" s="8" t="s">
        <v>129</v>
      </c>
      <c r="BI66" s="8" t="s">
        <v>130</v>
      </c>
      <c r="BJ66" s="8" t="s">
        <v>164</v>
      </c>
      <c r="BK66" s="8" t="s">
        <v>165</v>
      </c>
      <c r="BL66" s="8" t="s">
        <v>166</v>
      </c>
      <c r="BM66" s="8" t="s">
        <v>167</v>
      </c>
      <c r="BN66" s="8" t="s">
        <v>169</v>
      </c>
      <c r="BO66" s="8" t="s">
        <v>170</v>
      </c>
      <c r="BP66" s="8" t="s">
        <v>171</v>
      </c>
      <c r="BQ66" s="8" t="s">
        <v>172</v>
      </c>
    </row>
    <row r="67" spans="1:69" x14ac:dyDescent="0.3">
      <c r="A67" s="66" t="s">
        <v>140</v>
      </c>
      <c r="B67" s="69">
        <f t="shared" ref="B67:BI67" si="143">B64/B65</f>
        <v>0.16455696202531644</v>
      </c>
      <c r="C67" s="69">
        <f t="shared" si="143"/>
        <v>0.3888888888888889</v>
      </c>
      <c r="D67" s="69">
        <f t="shared" si="143"/>
        <v>0.31325301204819278</v>
      </c>
      <c r="E67" s="69">
        <f t="shared" si="143"/>
        <v>0.45121951219512196</v>
      </c>
      <c r="F67" s="69">
        <f t="shared" si="143"/>
        <v>0.46250000000000002</v>
      </c>
      <c r="G67" s="69">
        <f t="shared" si="143"/>
        <v>0.43678160919540232</v>
      </c>
      <c r="H67" s="69">
        <f t="shared" si="143"/>
        <v>0.44827586206896552</v>
      </c>
      <c r="I67" s="69">
        <f t="shared" si="143"/>
        <v>0.37878787878787878</v>
      </c>
      <c r="J67" s="69">
        <f t="shared" si="143"/>
        <v>0.42857142857142855</v>
      </c>
      <c r="K67" s="69">
        <f t="shared" si="143"/>
        <v>0.43243243243243246</v>
      </c>
      <c r="L67" s="69">
        <f t="shared" si="143"/>
        <v>0.55405405405405406</v>
      </c>
      <c r="M67" s="69">
        <f t="shared" si="143"/>
        <v>0.47945205479452052</v>
      </c>
      <c r="N67" s="69">
        <f t="shared" si="143"/>
        <v>0.47297297297297297</v>
      </c>
      <c r="O67" s="69">
        <f t="shared" si="143"/>
        <v>0.52439024390243905</v>
      </c>
      <c r="P67" s="69">
        <f t="shared" si="143"/>
        <v>0.5</v>
      </c>
      <c r="Q67" s="69">
        <f t="shared" si="143"/>
        <v>0.54320987654320985</v>
      </c>
      <c r="R67" s="69">
        <f t="shared" si="143"/>
        <v>0.51190476190476186</v>
      </c>
      <c r="S67" s="69">
        <f t="shared" si="143"/>
        <v>0.59259259259259256</v>
      </c>
      <c r="T67" s="69">
        <f t="shared" si="143"/>
        <v>0.5625</v>
      </c>
      <c r="U67" s="69">
        <f t="shared" si="143"/>
        <v>0.38356164383561642</v>
      </c>
      <c r="V67" s="69">
        <f t="shared" si="143"/>
        <v>0.53846153846153844</v>
      </c>
      <c r="W67" s="69">
        <f t="shared" si="143"/>
        <v>0.44736842105263158</v>
      </c>
      <c r="X67" s="69">
        <f t="shared" si="143"/>
        <v>0.6</v>
      </c>
      <c r="Y67" s="69">
        <f t="shared" si="143"/>
        <v>0.57352941176470584</v>
      </c>
      <c r="Z67" s="69">
        <f t="shared" ref="Z67:AK67" si="144">Z64/Z65</f>
        <v>0.45977011494252873</v>
      </c>
      <c r="AA67" s="69">
        <f t="shared" si="144"/>
        <v>0.44736842105263158</v>
      </c>
      <c r="AB67" s="69">
        <f t="shared" si="144"/>
        <v>0.55681818181818177</v>
      </c>
      <c r="AC67" s="69">
        <f t="shared" si="144"/>
        <v>0.49122807017543857</v>
      </c>
      <c r="AD67" s="69">
        <f t="shared" si="144"/>
        <v>0.36956521739130432</v>
      </c>
      <c r="AE67" s="69">
        <f t="shared" si="144"/>
        <v>0.51515151515151514</v>
      </c>
      <c r="AF67" s="69">
        <f t="shared" si="144"/>
        <v>0.43243243243243246</v>
      </c>
      <c r="AG67" s="69">
        <f t="shared" si="144"/>
        <v>0.47540983606557374</v>
      </c>
      <c r="AH67" s="69">
        <f t="shared" si="144"/>
        <v>0.5074626865671642</v>
      </c>
      <c r="AI67" s="69">
        <f t="shared" si="144"/>
        <v>0.45833333333333331</v>
      </c>
      <c r="AJ67" s="69">
        <f t="shared" si="144"/>
        <v>0.44155844155844154</v>
      </c>
      <c r="AK67" s="69">
        <f t="shared" si="144"/>
        <v>0.40697674418604651</v>
      </c>
      <c r="AL67" s="69">
        <f t="shared" ref="AL67:AW67" si="145">AL64/AL65</f>
        <v>0.47126436781609193</v>
      </c>
      <c r="AM67" s="69">
        <f t="shared" si="145"/>
        <v>0.4</v>
      </c>
      <c r="AN67" s="69">
        <f t="shared" si="145"/>
        <v>0.43820224719101125</v>
      </c>
      <c r="AO67" s="69">
        <f t="shared" si="145"/>
        <v>0.43209876543209874</v>
      </c>
      <c r="AP67" s="69" t="e">
        <f t="shared" si="145"/>
        <v>#DIV/0!</v>
      </c>
      <c r="AQ67" s="69" t="e">
        <f t="shared" si="145"/>
        <v>#DIV/0!</v>
      </c>
      <c r="AR67" s="69" t="e">
        <f t="shared" si="145"/>
        <v>#DIV/0!</v>
      </c>
      <c r="AS67" s="69" t="e">
        <f t="shared" si="145"/>
        <v>#DIV/0!</v>
      </c>
      <c r="AT67" s="69" t="e">
        <f t="shared" si="145"/>
        <v>#DIV/0!</v>
      </c>
      <c r="AU67" s="69" t="e">
        <f t="shared" si="145"/>
        <v>#DIV/0!</v>
      </c>
      <c r="AV67" s="69" t="e">
        <f t="shared" si="145"/>
        <v>#DIV/0!</v>
      </c>
      <c r="AW67" s="69" t="e">
        <f t="shared" si="145"/>
        <v>#DIV/0!</v>
      </c>
      <c r="AX67" s="69">
        <f t="shared" ref="AX67:AY67" si="146">AX64/AX65</f>
        <v>0.43515850144092216</v>
      </c>
      <c r="AY67" s="69">
        <f t="shared" si="146"/>
        <v>0.46068660022148394</v>
      </c>
      <c r="AZ67" s="69">
        <f t="shared" si="143"/>
        <v>0.51763367463026166</v>
      </c>
      <c r="BA67" s="69">
        <f t="shared" si="143"/>
        <v>0.40909090909090912</v>
      </c>
      <c r="BB67" s="69">
        <f t="shared" si="143"/>
        <v>0.29365079365079366</v>
      </c>
      <c r="BC67" s="69">
        <f t="shared" si="143"/>
        <v>0.44979919678714858</v>
      </c>
      <c r="BD67" s="69">
        <f t="shared" si="143"/>
        <v>0.41666666666666669</v>
      </c>
      <c r="BE67" s="69">
        <f t="shared" si="143"/>
        <v>0.48868778280542985</v>
      </c>
      <c r="BF67" s="69">
        <f t="shared" si="143"/>
        <v>0.5</v>
      </c>
      <c r="BG67" s="69">
        <f t="shared" si="143"/>
        <v>0.54337899543378998</v>
      </c>
      <c r="BH67" s="69">
        <f t="shared" si="143"/>
        <v>0.49009900990099009</v>
      </c>
      <c r="BI67" s="69">
        <f t="shared" si="143"/>
        <v>0.53738317757009346</v>
      </c>
      <c r="BJ67" s="69">
        <f t="shared" ref="BJ67:BM67" si="147">BJ64/BJ65</f>
        <v>0.49003984063745021</v>
      </c>
      <c r="BK67" s="69">
        <f t="shared" si="147"/>
        <v>0.44651162790697674</v>
      </c>
      <c r="BL67" s="69">
        <f t="shared" si="147"/>
        <v>0.47029702970297027</v>
      </c>
      <c r="BM67" s="69">
        <f t="shared" si="147"/>
        <v>0.43404255319148938</v>
      </c>
      <c r="BN67" s="69">
        <f t="shared" ref="BN67:BQ67" si="148">BN64/BN65</f>
        <v>0.43609022556390975</v>
      </c>
      <c r="BO67" s="69">
        <f t="shared" si="148"/>
        <v>0.43209876543209874</v>
      </c>
      <c r="BP67" s="69" t="e">
        <f t="shared" si="148"/>
        <v>#DIV/0!</v>
      </c>
      <c r="BQ67" s="69" t="e">
        <f t="shared" si="148"/>
        <v>#DIV/0!</v>
      </c>
    </row>
    <row r="68" spans="1:69" x14ac:dyDescent="0.3">
      <c r="A68" s="66" t="s">
        <v>137</v>
      </c>
      <c r="B68" s="67">
        <v>3</v>
      </c>
      <c r="C68" s="67">
        <v>11</v>
      </c>
      <c r="D68" s="67">
        <v>13</v>
      </c>
      <c r="E68" s="67">
        <v>15</v>
      </c>
      <c r="F68" s="67">
        <v>22</v>
      </c>
      <c r="G68" s="67">
        <v>22</v>
      </c>
      <c r="H68" s="67">
        <v>13</v>
      </c>
      <c r="I68" s="67">
        <v>17</v>
      </c>
      <c r="J68" s="67">
        <v>16</v>
      </c>
      <c r="K68" s="67">
        <v>12</v>
      </c>
      <c r="L68" s="67">
        <v>20</v>
      </c>
      <c r="M68" s="67">
        <v>16</v>
      </c>
      <c r="N68" s="67">
        <v>18</v>
      </c>
      <c r="O68" s="67">
        <v>21</v>
      </c>
      <c r="P68" s="67">
        <v>27</v>
      </c>
      <c r="Q68" s="67">
        <v>18</v>
      </c>
      <c r="R68" s="67">
        <v>18</v>
      </c>
      <c r="S68" s="67">
        <v>16</v>
      </c>
      <c r="T68" s="67">
        <v>17</v>
      </c>
      <c r="U68" s="67">
        <v>12</v>
      </c>
      <c r="V68" s="67">
        <v>22</v>
      </c>
      <c r="W68" s="67">
        <v>20</v>
      </c>
      <c r="X68" s="67">
        <v>21</v>
      </c>
      <c r="Y68" s="67">
        <v>23</v>
      </c>
      <c r="Z68" s="67">
        <v>16</v>
      </c>
      <c r="AA68" s="67">
        <v>15</v>
      </c>
      <c r="AB68" s="67">
        <v>27</v>
      </c>
      <c r="AC68" s="67">
        <v>12</v>
      </c>
      <c r="AD68" s="67">
        <v>18</v>
      </c>
      <c r="AE68" s="67">
        <v>15</v>
      </c>
      <c r="AF68" s="67">
        <v>15</v>
      </c>
      <c r="AG68" s="67">
        <v>8</v>
      </c>
      <c r="AH68" s="67">
        <v>17</v>
      </c>
      <c r="AI68" s="67">
        <v>9</v>
      </c>
      <c r="AJ68" s="67">
        <v>17</v>
      </c>
      <c r="AK68" s="67">
        <v>14</v>
      </c>
      <c r="AL68" s="67">
        <v>22</v>
      </c>
      <c r="AM68" s="67">
        <v>20</v>
      </c>
      <c r="AN68" s="67">
        <v>13</v>
      </c>
      <c r="AO68" s="67">
        <v>11</v>
      </c>
      <c r="AP68" s="67"/>
      <c r="AQ68" s="67"/>
      <c r="AR68" s="67"/>
      <c r="AS68" s="67"/>
      <c r="AT68" s="67"/>
      <c r="AU68" s="67"/>
      <c r="AV68" s="67"/>
      <c r="AW68" s="67"/>
      <c r="AX68" s="1">
        <f t="shared" ref="AX68:AX69" si="149">SUM(AL68:AW68)</f>
        <v>66</v>
      </c>
      <c r="AY68" s="1">
        <f t="shared" ref="AY68:AY69" si="150">SUM(Z68:AK68)</f>
        <v>183</v>
      </c>
      <c r="AZ68" s="1">
        <f>SUM(N68:Y68)</f>
        <v>233</v>
      </c>
      <c r="BA68" s="1">
        <f>SUM(B68:M68)</f>
        <v>180</v>
      </c>
      <c r="BB68" s="67">
        <f>SUM(B68:D68)</f>
        <v>27</v>
      </c>
      <c r="BC68" s="67">
        <f>SUM(E68:G68)</f>
        <v>59</v>
      </c>
      <c r="BD68" s="67">
        <f>SUM(H68:J68)</f>
        <v>46</v>
      </c>
      <c r="BE68" s="67">
        <f>SUM(K68:M68)</f>
        <v>48</v>
      </c>
      <c r="BF68" s="67">
        <f>SUM(N68:P68)</f>
        <v>66</v>
      </c>
      <c r="BG68" s="67">
        <f>SUM(Q68:S68)</f>
        <v>52</v>
      </c>
      <c r="BH68" s="67">
        <f>SUM(T68:V68)</f>
        <v>51</v>
      </c>
      <c r="BI68" s="67">
        <f>SUM(W68:Y68)</f>
        <v>64</v>
      </c>
      <c r="BJ68" s="67">
        <f>SUM(Z68:AB68)</f>
        <v>58</v>
      </c>
      <c r="BK68" s="67">
        <f>SUM(AC68:AE68)</f>
        <v>45</v>
      </c>
      <c r="BL68" s="67">
        <f>SUM(AF68:AH68)</f>
        <v>40</v>
      </c>
      <c r="BM68" s="67">
        <f>SUM(AI68:AK68)</f>
        <v>40</v>
      </c>
      <c r="BN68" s="67">
        <f>SUM(AL68:AN68)</f>
        <v>55</v>
      </c>
      <c r="BO68" s="67">
        <f>SUM(AO68:AQ68)</f>
        <v>11</v>
      </c>
      <c r="BP68" s="67">
        <f>SUM(AR68:AT68)</f>
        <v>0</v>
      </c>
      <c r="BQ68" s="67">
        <f>SUM(AU68:AW68)</f>
        <v>0</v>
      </c>
    </row>
    <row r="69" spans="1:69" x14ac:dyDescent="0.3">
      <c r="A69" s="66" t="s">
        <v>138</v>
      </c>
      <c r="B69" s="67">
        <f t="shared" ref="B69:AW69" si="151">B$3</f>
        <v>33</v>
      </c>
      <c r="C69" s="67">
        <f t="shared" si="151"/>
        <v>36</v>
      </c>
      <c r="D69" s="67">
        <f t="shared" si="151"/>
        <v>36</v>
      </c>
      <c r="E69" s="67">
        <f t="shared" si="151"/>
        <v>33</v>
      </c>
      <c r="F69" s="67">
        <f t="shared" si="151"/>
        <v>40</v>
      </c>
      <c r="G69" s="67">
        <f t="shared" si="151"/>
        <v>44</v>
      </c>
      <c r="H69" s="67">
        <f t="shared" si="151"/>
        <v>26</v>
      </c>
      <c r="I69" s="67">
        <f t="shared" si="151"/>
        <v>35</v>
      </c>
      <c r="J69" s="67">
        <f t="shared" si="151"/>
        <v>32</v>
      </c>
      <c r="K69" s="67">
        <f t="shared" si="151"/>
        <v>33</v>
      </c>
      <c r="L69" s="67">
        <f t="shared" si="151"/>
        <v>39</v>
      </c>
      <c r="M69" s="67">
        <f t="shared" si="151"/>
        <v>33</v>
      </c>
      <c r="N69" s="67">
        <f t="shared" si="151"/>
        <v>29</v>
      </c>
      <c r="O69" s="67">
        <f t="shared" si="151"/>
        <v>39</v>
      </c>
      <c r="P69" s="67">
        <f t="shared" si="151"/>
        <v>51</v>
      </c>
      <c r="Q69" s="67">
        <f t="shared" si="151"/>
        <v>38</v>
      </c>
      <c r="R69" s="67">
        <f t="shared" si="151"/>
        <v>39</v>
      </c>
      <c r="S69" s="67">
        <f t="shared" si="151"/>
        <v>29</v>
      </c>
      <c r="T69" s="67">
        <f t="shared" si="151"/>
        <v>34</v>
      </c>
      <c r="U69" s="67">
        <f t="shared" si="151"/>
        <v>35</v>
      </c>
      <c r="V69" s="67">
        <f t="shared" si="151"/>
        <v>38</v>
      </c>
      <c r="W69" s="67">
        <f t="shared" si="151"/>
        <v>43</v>
      </c>
      <c r="X69" s="67">
        <f t="shared" si="151"/>
        <v>37</v>
      </c>
      <c r="Y69" s="67">
        <f t="shared" si="151"/>
        <v>37</v>
      </c>
      <c r="Z69" s="67">
        <f t="shared" si="151"/>
        <v>37</v>
      </c>
      <c r="AA69" s="67">
        <f t="shared" si="151"/>
        <v>35</v>
      </c>
      <c r="AB69" s="67">
        <f t="shared" si="151"/>
        <v>45</v>
      </c>
      <c r="AC69" s="67">
        <f t="shared" si="151"/>
        <v>31</v>
      </c>
      <c r="AD69" s="67">
        <f t="shared" si="151"/>
        <v>55</v>
      </c>
      <c r="AE69" s="67">
        <f t="shared" si="151"/>
        <v>35</v>
      </c>
      <c r="AF69" s="67">
        <f t="shared" si="151"/>
        <v>39</v>
      </c>
      <c r="AG69" s="67">
        <f t="shared" si="151"/>
        <v>29</v>
      </c>
      <c r="AH69" s="67">
        <f t="shared" si="151"/>
        <v>32</v>
      </c>
      <c r="AI69" s="67">
        <f t="shared" si="151"/>
        <v>32</v>
      </c>
      <c r="AJ69" s="67">
        <f t="shared" si="151"/>
        <v>38</v>
      </c>
      <c r="AK69" s="67">
        <f t="shared" si="151"/>
        <v>40</v>
      </c>
      <c r="AL69" s="67">
        <f t="shared" si="151"/>
        <v>44</v>
      </c>
      <c r="AM69" s="67">
        <f t="shared" si="151"/>
        <v>48</v>
      </c>
      <c r="AN69" s="67">
        <f t="shared" si="151"/>
        <v>43</v>
      </c>
      <c r="AO69" s="67">
        <f t="shared" si="151"/>
        <v>38</v>
      </c>
      <c r="AP69" s="67">
        <f t="shared" si="151"/>
        <v>0</v>
      </c>
      <c r="AQ69" s="67">
        <f t="shared" si="151"/>
        <v>0</v>
      </c>
      <c r="AR69" s="67">
        <f t="shared" si="151"/>
        <v>0</v>
      </c>
      <c r="AS69" s="67">
        <f t="shared" si="151"/>
        <v>0</v>
      </c>
      <c r="AT69" s="67">
        <f t="shared" si="151"/>
        <v>0</v>
      </c>
      <c r="AU69" s="67">
        <f t="shared" si="151"/>
        <v>0</v>
      </c>
      <c r="AV69" s="67">
        <f t="shared" si="151"/>
        <v>0</v>
      </c>
      <c r="AW69" s="67">
        <f t="shared" si="151"/>
        <v>0</v>
      </c>
      <c r="AX69" s="1">
        <f t="shared" si="149"/>
        <v>173</v>
      </c>
      <c r="AY69" s="1">
        <f t="shared" si="150"/>
        <v>448</v>
      </c>
      <c r="AZ69" s="67">
        <f>SUM(N69:Y69)</f>
        <v>449</v>
      </c>
      <c r="BA69" s="67">
        <f>SUM(B69:M69)</f>
        <v>420</v>
      </c>
      <c r="BB69" s="67">
        <f>SUM(B69:D69)</f>
        <v>105</v>
      </c>
      <c r="BC69" s="67">
        <f>SUM(E69:G69)</f>
        <v>117</v>
      </c>
      <c r="BD69" s="67">
        <f>SUM(H69:J69)</f>
        <v>93</v>
      </c>
      <c r="BE69" s="67">
        <f>SUM(K69:M69)</f>
        <v>105</v>
      </c>
      <c r="BF69" s="67">
        <f>SUM(N69:P69)</f>
        <v>119</v>
      </c>
      <c r="BG69" s="67">
        <f>SUM(Q69:S69)</f>
        <v>106</v>
      </c>
      <c r="BH69" s="67">
        <f>SUM(T69:V69)</f>
        <v>107</v>
      </c>
      <c r="BI69" s="67">
        <f>SUM(W69:Y69)</f>
        <v>117</v>
      </c>
      <c r="BJ69" s="67">
        <f>SUM(Z69:AB69)</f>
        <v>117</v>
      </c>
      <c r="BK69" s="67">
        <f>SUM(AC69:AE69)</f>
        <v>121</v>
      </c>
      <c r="BL69" s="67">
        <f>SUM(AF69:AH69)</f>
        <v>100</v>
      </c>
      <c r="BM69" s="67">
        <f>SUM(AI69:AK69)</f>
        <v>110</v>
      </c>
      <c r="BN69" s="67">
        <f>SUM(AL69:AN69)</f>
        <v>135</v>
      </c>
      <c r="BO69" s="67">
        <f>SUM(AO69:AQ69)</f>
        <v>38</v>
      </c>
      <c r="BP69" s="67">
        <f>SUM(AR69:AT69)</f>
        <v>0</v>
      </c>
      <c r="BQ69" s="67">
        <f>SUM(AU69:AW69)</f>
        <v>0</v>
      </c>
    </row>
    <row r="70" spans="1:69" x14ac:dyDescent="0.3">
      <c r="A70" s="70" t="s">
        <v>9</v>
      </c>
      <c r="B70" s="68">
        <v>44927</v>
      </c>
      <c r="C70" s="68">
        <v>44958</v>
      </c>
      <c r="D70" s="68">
        <v>44986</v>
      </c>
      <c r="E70" s="68">
        <v>45017</v>
      </c>
      <c r="F70" s="68">
        <v>45047</v>
      </c>
      <c r="G70" s="68">
        <v>45078</v>
      </c>
      <c r="H70" s="68">
        <v>45108</v>
      </c>
      <c r="I70" s="68">
        <v>45139</v>
      </c>
      <c r="J70" s="68">
        <v>45170</v>
      </c>
      <c r="K70" s="68">
        <v>45200</v>
      </c>
      <c r="L70" s="68">
        <v>45231</v>
      </c>
      <c r="M70" s="68">
        <v>45261</v>
      </c>
      <c r="N70" s="68">
        <v>45292</v>
      </c>
      <c r="O70" s="68">
        <v>45323</v>
      </c>
      <c r="P70" s="68">
        <v>45352</v>
      </c>
      <c r="Q70" s="68">
        <v>45383</v>
      </c>
      <c r="R70" s="68">
        <v>45413</v>
      </c>
      <c r="S70" s="68">
        <v>45444</v>
      </c>
      <c r="T70" s="68">
        <v>45474</v>
      </c>
      <c r="U70" s="68">
        <v>45505</v>
      </c>
      <c r="V70" s="68">
        <v>45536</v>
      </c>
      <c r="W70" s="68">
        <v>45566</v>
      </c>
      <c r="X70" s="68">
        <v>45597</v>
      </c>
      <c r="Y70" s="68">
        <v>45627</v>
      </c>
      <c r="Z70" s="68">
        <v>45658</v>
      </c>
      <c r="AA70" s="68">
        <v>45689</v>
      </c>
      <c r="AB70" s="68">
        <v>45717</v>
      </c>
      <c r="AC70" s="68">
        <v>45748</v>
      </c>
      <c r="AD70" s="68">
        <v>45778</v>
      </c>
      <c r="AE70" s="68">
        <v>45809</v>
      </c>
      <c r="AF70" s="68">
        <v>45839</v>
      </c>
      <c r="AG70" s="68">
        <v>45870</v>
      </c>
      <c r="AH70" s="68">
        <v>45901</v>
      </c>
      <c r="AI70" s="68">
        <v>45931</v>
      </c>
      <c r="AJ70" s="68">
        <v>45962</v>
      </c>
      <c r="AK70" s="68">
        <v>45992</v>
      </c>
      <c r="AL70" s="68">
        <v>46023</v>
      </c>
      <c r="AM70" s="68">
        <v>46054</v>
      </c>
      <c r="AN70" s="68">
        <v>46082</v>
      </c>
      <c r="AO70" s="68">
        <v>46113</v>
      </c>
      <c r="AP70" s="68">
        <v>46143</v>
      </c>
      <c r="AQ70" s="68">
        <v>46174</v>
      </c>
      <c r="AR70" s="68">
        <v>46204</v>
      </c>
      <c r="AS70" s="68">
        <v>46235</v>
      </c>
      <c r="AT70" s="68">
        <v>46266</v>
      </c>
      <c r="AU70" s="68">
        <v>46296</v>
      </c>
      <c r="AV70" s="68">
        <v>46327</v>
      </c>
      <c r="AW70" s="68">
        <v>46357</v>
      </c>
      <c r="AX70" s="71" t="s">
        <v>168</v>
      </c>
      <c r="AY70" s="71" t="s">
        <v>163</v>
      </c>
      <c r="AZ70" s="71" t="s">
        <v>126</v>
      </c>
      <c r="BA70" s="71" t="s">
        <v>105</v>
      </c>
      <c r="BB70" s="8" t="s">
        <v>106</v>
      </c>
      <c r="BC70" s="8" t="s">
        <v>107</v>
      </c>
      <c r="BD70" s="8" t="s">
        <v>108</v>
      </c>
      <c r="BE70" s="8" t="s">
        <v>109</v>
      </c>
      <c r="BF70" s="8" t="s">
        <v>127</v>
      </c>
      <c r="BG70" s="8" t="s">
        <v>128</v>
      </c>
      <c r="BH70" s="8" t="s">
        <v>129</v>
      </c>
      <c r="BI70" s="8" t="s">
        <v>130</v>
      </c>
      <c r="BJ70" s="8" t="s">
        <v>164</v>
      </c>
      <c r="BK70" s="8" t="s">
        <v>165</v>
      </c>
      <c r="BL70" s="8" t="s">
        <v>166</v>
      </c>
      <c r="BM70" s="8" t="s">
        <v>167</v>
      </c>
      <c r="BN70" s="8" t="s">
        <v>169</v>
      </c>
      <c r="BO70" s="8" t="s">
        <v>170</v>
      </c>
      <c r="BP70" s="8" t="s">
        <v>171</v>
      </c>
      <c r="BQ70" s="8" t="s">
        <v>172</v>
      </c>
    </row>
    <row r="71" spans="1:69" x14ac:dyDescent="0.3">
      <c r="A71" s="66" t="s">
        <v>140</v>
      </c>
      <c r="B71" s="69">
        <f t="shared" ref="B71:BI71" si="152">B68/B69</f>
        <v>9.0909090909090912E-2</v>
      </c>
      <c r="C71" s="69">
        <f t="shared" si="152"/>
        <v>0.30555555555555558</v>
      </c>
      <c r="D71" s="69">
        <f t="shared" si="152"/>
        <v>0.3611111111111111</v>
      </c>
      <c r="E71" s="69">
        <f t="shared" si="152"/>
        <v>0.45454545454545453</v>
      </c>
      <c r="F71" s="69">
        <f t="shared" si="152"/>
        <v>0.55000000000000004</v>
      </c>
      <c r="G71" s="69">
        <f t="shared" si="152"/>
        <v>0.5</v>
      </c>
      <c r="H71" s="69">
        <f t="shared" si="152"/>
        <v>0.5</v>
      </c>
      <c r="I71" s="69">
        <f t="shared" si="152"/>
        <v>0.48571428571428571</v>
      </c>
      <c r="J71" s="69">
        <f t="shared" si="152"/>
        <v>0.5</v>
      </c>
      <c r="K71" s="69">
        <f t="shared" si="152"/>
        <v>0.36363636363636365</v>
      </c>
      <c r="L71" s="69">
        <f t="shared" si="152"/>
        <v>0.51282051282051277</v>
      </c>
      <c r="M71" s="69">
        <f t="shared" si="152"/>
        <v>0.48484848484848486</v>
      </c>
      <c r="N71" s="69">
        <f t="shared" si="152"/>
        <v>0.62068965517241381</v>
      </c>
      <c r="O71" s="69">
        <f t="shared" si="152"/>
        <v>0.53846153846153844</v>
      </c>
      <c r="P71" s="69">
        <f t="shared" si="152"/>
        <v>0.52941176470588236</v>
      </c>
      <c r="Q71" s="69">
        <f t="shared" si="152"/>
        <v>0.47368421052631576</v>
      </c>
      <c r="R71" s="69">
        <f t="shared" si="152"/>
        <v>0.46153846153846156</v>
      </c>
      <c r="S71" s="69">
        <f t="shared" si="152"/>
        <v>0.55172413793103448</v>
      </c>
      <c r="T71" s="69">
        <f t="shared" si="152"/>
        <v>0.5</v>
      </c>
      <c r="U71" s="69">
        <f t="shared" si="152"/>
        <v>0.34285714285714286</v>
      </c>
      <c r="V71" s="69">
        <f t="shared" si="152"/>
        <v>0.57894736842105265</v>
      </c>
      <c r="W71" s="69">
        <f t="shared" si="152"/>
        <v>0.46511627906976744</v>
      </c>
      <c r="X71" s="69">
        <f t="shared" si="152"/>
        <v>0.56756756756756754</v>
      </c>
      <c r="Y71" s="69">
        <f t="shared" si="152"/>
        <v>0.6216216216216216</v>
      </c>
      <c r="Z71" s="69">
        <f t="shared" ref="Z71:AK71" si="153">Z68/Z69</f>
        <v>0.43243243243243246</v>
      </c>
      <c r="AA71" s="69">
        <f t="shared" si="153"/>
        <v>0.42857142857142855</v>
      </c>
      <c r="AB71" s="69">
        <f t="shared" si="153"/>
        <v>0.6</v>
      </c>
      <c r="AC71" s="69">
        <f t="shared" si="153"/>
        <v>0.38709677419354838</v>
      </c>
      <c r="AD71" s="69">
        <f t="shared" si="153"/>
        <v>0.32727272727272727</v>
      </c>
      <c r="AE71" s="69">
        <f t="shared" si="153"/>
        <v>0.42857142857142855</v>
      </c>
      <c r="AF71" s="69">
        <f t="shared" si="153"/>
        <v>0.38461538461538464</v>
      </c>
      <c r="AG71" s="69">
        <f t="shared" si="153"/>
        <v>0.27586206896551724</v>
      </c>
      <c r="AH71" s="69">
        <f t="shared" si="153"/>
        <v>0.53125</v>
      </c>
      <c r="AI71" s="69">
        <f t="shared" si="153"/>
        <v>0.28125</v>
      </c>
      <c r="AJ71" s="69">
        <f t="shared" si="153"/>
        <v>0.44736842105263158</v>
      </c>
      <c r="AK71" s="69">
        <f t="shared" si="153"/>
        <v>0.35</v>
      </c>
      <c r="AL71" s="69">
        <f t="shared" ref="AL71:AW71" si="154">AL68/AL69</f>
        <v>0.5</v>
      </c>
      <c r="AM71" s="69">
        <f t="shared" si="154"/>
        <v>0.41666666666666669</v>
      </c>
      <c r="AN71" s="69">
        <f t="shared" si="154"/>
        <v>0.30232558139534882</v>
      </c>
      <c r="AO71" s="69">
        <f t="shared" si="154"/>
        <v>0.28947368421052633</v>
      </c>
      <c r="AP71" s="69" t="e">
        <f t="shared" si="154"/>
        <v>#DIV/0!</v>
      </c>
      <c r="AQ71" s="69" t="e">
        <f t="shared" si="154"/>
        <v>#DIV/0!</v>
      </c>
      <c r="AR71" s="69" t="e">
        <f t="shared" si="154"/>
        <v>#DIV/0!</v>
      </c>
      <c r="AS71" s="69" t="e">
        <f t="shared" si="154"/>
        <v>#DIV/0!</v>
      </c>
      <c r="AT71" s="69" t="e">
        <f t="shared" si="154"/>
        <v>#DIV/0!</v>
      </c>
      <c r="AU71" s="69" t="e">
        <f t="shared" si="154"/>
        <v>#DIV/0!</v>
      </c>
      <c r="AV71" s="69" t="e">
        <f t="shared" si="154"/>
        <v>#DIV/0!</v>
      </c>
      <c r="AW71" s="69" t="e">
        <f t="shared" si="154"/>
        <v>#DIV/0!</v>
      </c>
      <c r="AX71" s="69">
        <f t="shared" ref="AX71:AY71" si="155">AX68/AX69</f>
        <v>0.38150289017341038</v>
      </c>
      <c r="AY71" s="69">
        <f t="shared" si="155"/>
        <v>0.40848214285714285</v>
      </c>
      <c r="AZ71" s="69">
        <f t="shared" si="152"/>
        <v>0.51893095768374164</v>
      </c>
      <c r="BA71" s="69">
        <f t="shared" si="152"/>
        <v>0.42857142857142855</v>
      </c>
      <c r="BB71" s="69">
        <f t="shared" si="152"/>
        <v>0.25714285714285712</v>
      </c>
      <c r="BC71" s="69">
        <f t="shared" si="152"/>
        <v>0.50427350427350426</v>
      </c>
      <c r="BD71" s="69">
        <f t="shared" si="152"/>
        <v>0.4946236559139785</v>
      </c>
      <c r="BE71" s="69">
        <f t="shared" si="152"/>
        <v>0.45714285714285713</v>
      </c>
      <c r="BF71" s="69">
        <f t="shared" si="152"/>
        <v>0.55462184873949583</v>
      </c>
      <c r="BG71" s="69">
        <f t="shared" si="152"/>
        <v>0.49056603773584906</v>
      </c>
      <c r="BH71" s="69">
        <f t="shared" si="152"/>
        <v>0.47663551401869159</v>
      </c>
      <c r="BI71" s="69">
        <f t="shared" si="152"/>
        <v>0.54700854700854706</v>
      </c>
      <c r="BJ71" s="69">
        <f t="shared" ref="BJ71:BM71" si="156">BJ68/BJ69</f>
        <v>0.49572649572649574</v>
      </c>
      <c r="BK71" s="69">
        <f t="shared" si="156"/>
        <v>0.37190082644628097</v>
      </c>
      <c r="BL71" s="69">
        <f t="shared" si="156"/>
        <v>0.4</v>
      </c>
      <c r="BM71" s="69">
        <f t="shared" si="156"/>
        <v>0.36363636363636365</v>
      </c>
      <c r="BN71" s="69">
        <f t="shared" ref="BN71:BQ71" si="157">BN68/BN69</f>
        <v>0.40740740740740738</v>
      </c>
      <c r="BO71" s="69">
        <f t="shared" si="157"/>
        <v>0.28947368421052633</v>
      </c>
      <c r="BP71" s="69" t="e">
        <f t="shared" si="157"/>
        <v>#DIV/0!</v>
      </c>
      <c r="BQ71" s="69" t="e">
        <f t="shared" si="157"/>
        <v>#DIV/0!</v>
      </c>
    </row>
    <row r="72" spans="1:69" x14ac:dyDescent="0.3">
      <c r="A72" s="66" t="s">
        <v>137</v>
      </c>
      <c r="B72" s="67">
        <v>4</v>
      </c>
      <c r="C72" s="67">
        <v>6</v>
      </c>
      <c r="D72" s="67">
        <v>8</v>
      </c>
      <c r="E72" s="67">
        <v>12</v>
      </c>
      <c r="F72" s="67">
        <v>8</v>
      </c>
      <c r="G72" s="67">
        <v>8</v>
      </c>
      <c r="H72" s="67">
        <v>4</v>
      </c>
      <c r="I72" s="67">
        <v>4</v>
      </c>
      <c r="J72" s="67">
        <v>4</v>
      </c>
      <c r="K72" s="67">
        <v>5</v>
      </c>
      <c r="L72" s="67">
        <v>7</v>
      </c>
      <c r="M72" s="67">
        <v>6</v>
      </c>
      <c r="N72" s="67">
        <v>5</v>
      </c>
      <c r="O72" s="67">
        <v>12</v>
      </c>
      <c r="P72" s="67">
        <v>7</v>
      </c>
      <c r="Q72" s="67">
        <v>8</v>
      </c>
      <c r="R72" s="67">
        <v>7</v>
      </c>
      <c r="S72" s="67">
        <v>6</v>
      </c>
      <c r="T72" s="67">
        <v>6</v>
      </c>
      <c r="U72" s="67">
        <v>6</v>
      </c>
      <c r="V72" s="67">
        <v>6</v>
      </c>
      <c r="W72" s="67">
        <v>4</v>
      </c>
      <c r="X72" s="67">
        <v>9</v>
      </c>
      <c r="Y72" s="67">
        <v>10</v>
      </c>
      <c r="Z72" s="67">
        <v>7</v>
      </c>
      <c r="AA72" s="67">
        <v>5</v>
      </c>
      <c r="AB72" s="67">
        <v>8</v>
      </c>
      <c r="AC72" s="67">
        <v>6</v>
      </c>
      <c r="AD72" s="67">
        <v>5</v>
      </c>
      <c r="AE72" s="67">
        <v>6</v>
      </c>
      <c r="AF72" s="67">
        <v>9</v>
      </c>
      <c r="AG72" s="67">
        <v>9</v>
      </c>
      <c r="AH72" s="67">
        <v>4</v>
      </c>
      <c r="AI72" s="67">
        <v>8</v>
      </c>
      <c r="AJ72" s="67">
        <v>7</v>
      </c>
      <c r="AK72" s="67">
        <v>4</v>
      </c>
      <c r="AL72" s="67">
        <v>7</v>
      </c>
      <c r="AM72" s="67">
        <v>7</v>
      </c>
      <c r="AN72" s="67">
        <v>11</v>
      </c>
      <c r="AO72" s="67">
        <v>12</v>
      </c>
      <c r="AP72" s="67"/>
      <c r="AQ72" s="67"/>
      <c r="AR72" s="67"/>
      <c r="AS72" s="67"/>
      <c r="AT72" s="67"/>
      <c r="AU72" s="67"/>
      <c r="AV72" s="67"/>
      <c r="AW72" s="67"/>
      <c r="AX72" s="1">
        <f t="shared" ref="AX72:AX73" si="158">SUM(AL72:AW72)</f>
        <v>37</v>
      </c>
      <c r="AY72" s="1">
        <f t="shared" ref="AY72:AY73" si="159">SUM(Z72:AK72)</f>
        <v>78</v>
      </c>
      <c r="AZ72" s="1">
        <f>SUM(N72:Y72)</f>
        <v>86</v>
      </c>
      <c r="BA72" s="1">
        <f>SUM(B72:M72)</f>
        <v>76</v>
      </c>
      <c r="BB72" s="67">
        <f>SUM(B72:D72)</f>
        <v>18</v>
      </c>
      <c r="BC72" s="67">
        <f>SUM(E72:G72)</f>
        <v>28</v>
      </c>
      <c r="BD72" s="67">
        <f>SUM(H72:J72)</f>
        <v>12</v>
      </c>
      <c r="BE72" s="67">
        <f>SUM(K72:M72)</f>
        <v>18</v>
      </c>
      <c r="BF72" s="67">
        <f>SUM(N72:P72)</f>
        <v>24</v>
      </c>
      <c r="BG72" s="67">
        <f>SUM(Q72:S72)</f>
        <v>21</v>
      </c>
      <c r="BH72" s="67">
        <f>SUM(T72:V72)</f>
        <v>18</v>
      </c>
      <c r="BI72" s="67">
        <f>SUM(W72:Y72)</f>
        <v>23</v>
      </c>
      <c r="BJ72" s="67">
        <f>SUM(Z72:AB72)</f>
        <v>20</v>
      </c>
      <c r="BK72" s="67">
        <f>SUM(AC72:AE72)</f>
        <v>17</v>
      </c>
      <c r="BL72" s="67">
        <f>SUM(AF72:AH72)</f>
        <v>22</v>
      </c>
      <c r="BM72" s="67">
        <f>SUM(AI72:AK72)</f>
        <v>19</v>
      </c>
      <c r="BN72" s="67">
        <f>SUM(AL72:AN72)</f>
        <v>25</v>
      </c>
      <c r="BO72" s="67">
        <f>SUM(AO72:AQ72)</f>
        <v>12</v>
      </c>
      <c r="BP72" s="67">
        <f>SUM(AR72:AT72)</f>
        <v>0</v>
      </c>
      <c r="BQ72" s="67">
        <f>SUM(AU72:AW72)</f>
        <v>0</v>
      </c>
    </row>
    <row r="73" spans="1:69" x14ac:dyDescent="0.3">
      <c r="A73" s="66" t="s">
        <v>138</v>
      </c>
      <c r="B73" s="67">
        <f t="shared" ref="B73:AW73" si="160">B$4</f>
        <v>17</v>
      </c>
      <c r="C73" s="67">
        <f t="shared" si="160"/>
        <v>18</v>
      </c>
      <c r="D73" s="67">
        <f t="shared" si="160"/>
        <v>16</v>
      </c>
      <c r="E73" s="67">
        <f t="shared" si="160"/>
        <v>23</v>
      </c>
      <c r="F73" s="67">
        <f t="shared" si="160"/>
        <v>17</v>
      </c>
      <c r="G73" s="67">
        <f t="shared" si="160"/>
        <v>19</v>
      </c>
      <c r="H73" s="67">
        <f t="shared" si="160"/>
        <v>11</v>
      </c>
      <c r="I73" s="67">
        <f t="shared" si="160"/>
        <v>12</v>
      </c>
      <c r="J73" s="67">
        <f t="shared" si="160"/>
        <v>11</v>
      </c>
      <c r="K73" s="67">
        <f t="shared" si="160"/>
        <v>10</v>
      </c>
      <c r="L73" s="67">
        <f t="shared" si="160"/>
        <v>12</v>
      </c>
      <c r="M73" s="67">
        <f t="shared" si="160"/>
        <v>14</v>
      </c>
      <c r="N73" s="67">
        <f t="shared" si="160"/>
        <v>20</v>
      </c>
      <c r="O73" s="67">
        <f t="shared" si="160"/>
        <v>18</v>
      </c>
      <c r="P73" s="67">
        <f t="shared" si="160"/>
        <v>13</v>
      </c>
      <c r="Q73" s="67">
        <f t="shared" si="160"/>
        <v>13</v>
      </c>
      <c r="R73" s="67">
        <f t="shared" si="160"/>
        <v>19</v>
      </c>
      <c r="S73" s="67">
        <f t="shared" si="160"/>
        <v>8</v>
      </c>
      <c r="T73" s="67">
        <f t="shared" si="160"/>
        <v>8</v>
      </c>
      <c r="U73" s="67">
        <f t="shared" si="160"/>
        <v>15</v>
      </c>
      <c r="V73" s="67">
        <f t="shared" si="160"/>
        <v>12</v>
      </c>
      <c r="W73" s="67">
        <f t="shared" si="160"/>
        <v>11</v>
      </c>
      <c r="X73" s="67">
        <f t="shared" si="160"/>
        <v>15</v>
      </c>
      <c r="Y73" s="67">
        <f t="shared" si="160"/>
        <v>17</v>
      </c>
      <c r="Z73" s="67">
        <f t="shared" si="160"/>
        <v>16</v>
      </c>
      <c r="AA73" s="67">
        <f t="shared" si="160"/>
        <v>15</v>
      </c>
      <c r="AB73" s="67">
        <f t="shared" si="160"/>
        <v>17</v>
      </c>
      <c r="AC73" s="67">
        <f t="shared" si="160"/>
        <v>9</v>
      </c>
      <c r="AD73" s="67">
        <f t="shared" si="160"/>
        <v>14</v>
      </c>
      <c r="AE73" s="67">
        <f t="shared" si="160"/>
        <v>10</v>
      </c>
      <c r="AF73" s="67">
        <f t="shared" si="160"/>
        <v>17</v>
      </c>
      <c r="AG73" s="67">
        <f t="shared" si="160"/>
        <v>14</v>
      </c>
      <c r="AH73" s="67">
        <f t="shared" si="160"/>
        <v>11</v>
      </c>
      <c r="AI73" s="67">
        <f t="shared" si="160"/>
        <v>20</v>
      </c>
      <c r="AJ73" s="67">
        <f t="shared" si="160"/>
        <v>18</v>
      </c>
      <c r="AK73" s="67">
        <f t="shared" si="160"/>
        <v>13</v>
      </c>
      <c r="AL73" s="67">
        <f t="shared" si="160"/>
        <v>21</v>
      </c>
      <c r="AM73" s="67">
        <f t="shared" si="160"/>
        <v>17</v>
      </c>
      <c r="AN73" s="67">
        <f t="shared" si="160"/>
        <v>17</v>
      </c>
      <c r="AO73" s="67">
        <f t="shared" si="160"/>
        <v>17</v>
      </c>
      <c r="AP73" s="67">
        <f t="shared" si="160"/>
        <v>0</v>
      </c>
      <c r="AQ73" s="67">
        <f t="shared" si="160"/>
        <v>0</v>
      </c>
      <c r="AR73" s="67">
        <f t="shared" si="160"/>
        <v>0</v>
      </c>
      <c r="AS73" s="67">
        <f t="shared" si="160"/>
        <v>0</v>
      </c>
      <c r="AT73" s="67">
        <f t="shared" si="160"/>
        <v>0</v>
      </c>
      <c r="AU73" s="67">
        <f t="shared" si="160"/>
        <v>0</v>
      </c>
      <c r="AV73" s="67">
        <f t="shared" si="160"/>
        <v>0</v>
      </c>
      <c r="AW73" s="67">
        <f t="shared" si="160"/>
        <v>0</v>
      </c>
      <c r="AX73" s="1">
        <f t="shared" si="158"/>
        <v>72</v>
      </c>
      <c r="AY73" s="1">
        <f t="shared" si="159"/>
        <v>174</v>
      </c>
      <c r="AZ73" s="67">
        <f>SUM(N73:Y73)</f>
        <v>169</v>
      </c>
      <c r="BA73" s="67">
        <f>SUM(B73:M73)</f>
        <v>180</v>
      </c>
      <c r="BB73" s="67">
        <f>SUM(B73:D73)</f>
        <v>51</v>
      </c>
      <c r="BC73" s="67">
        <f>SUM(E73:G73)</f>
        <v>59</v>
      </c>
      <c r="BD73" s="67">
        <f>SUM(H73:J73)</f>
        <v>34</v>
      </c>
      <c r="BE73" s="67">
        <f>SUM(K73:M73)</f>
        <v>36</v>
      </c>
      <c r="BF73" s="67">
        <f>SUM(N73:P73)</f>
        <v>51</v>
      </c>
      <c r="BG73" s="67">
        <f>SUM(Q73:S73)</f>
        <v>40</v>
      </c>
      <c r="BH73" s="67">
        <f>SUM(T73:V73)</f>
        <v>35</v>
      </c>
      <c r="BI73" s="67">
        <f>SUM(W73:Y73)</f>
        <v>43</v>
      </c>
      <c r="BJ73" s="67">
        <f>SUM(Z73:AB73)</f>
        <v>48</v>
      </c>
      <c r="BK73" s="67">
        <f>SUM(AC73:AE73)</f>
        <v>33</v>
      </c>
      <c r="BL73" s="67">
        <f>SUM(AF73:AH73)</f>
        <v>42</v>
      </c>
      <c r="BM73" s="67">
        <f>SUM(AI73:AK73)</f>
        <v>51</v>
      </c>
      <c r="BN73" s="67">
        <f>SUM(AL73:AN73)</f>
        <v>55</v>
      </c>
      <c r="BO73" s="67">
        <f>SUM(AO73:AQ73)</f>
        <v>17</v>
      </c>
      <c r="BP73" s="67">
        <f>SUM(AR73:AT73)</f>
        <v>0</v>
      </c>
      <c r="BQ73" s="67">
        <f>SUM(AU73:AW73)</f>
        <v>0</v>
      </c>
    </row>
    <row r="74" spans="1:69" x14ac:dyDescent="0.3">
      <c r="A74" s="70" t="s">
        <v>10</v>
      </c>
      <c r="B74" s="68">
        <v>44927</v>
      </c>
      <c r="C74" s="68">
        <v>44958</v>
      </c>
      <c r="D74" s="68">
        <v>44986</v>
      </c>
      <c r="E74" s="68">
        <v>45017</v>
      </c>
      <c r="F74" s="68">
        <v>45047</v>
      </c>
      <c r="G74" s="68">
        <v>45078</v>
      </c>
      <c r="H74" s="68">
        <v>45108</v>
      </c>
      <c r="I74" s="68">
        <v>45139</v>
      </c>
      <c r="J74" s="68">
        <v>45170</v>
      </c>
      <c r="K74" s="68">
        <v>45200</v>
      </c>
      <c r="L74" s="68">
        <v>45231</v>
      </c>
      <c r="M74" s="68">
        <v>45261</v>
      </c>
      <c r="N74" s="68">
        <v>45292</v>
      </c>
      <c r="O74" s="68">
        <v>45323</v>
      </c>
      <c r="P74" s="68">
        <v>45352</v>
      </c>
      <c r="Q74" s="68">
        <v>45383</v>
      </c>
      <c r="R74" s="68">
        <v>45413</v>
      </c>
      <c r="S74" s="68">
        <v>45444</v>
      </c>
      <c r="T74" s="68">
        <v>45474</v>
      </c>
      <c r="U74" s="68">
        <v>45505</v>
      </c>
      <c r="V74" s="68">
        <v>45536</v>
      </c>
      <c r="W74" s="68">
        <v>45566</v>
      </c>
      <c r="X74" s="68">
        <v>45597</v>
      </c>
      <c r="Y74" s="68">
        <v>45627</v>
      </c>
      <c r="Z74" s="68">
        <v>45658</v>
      </c>
      <c r="AA74" s="68">
        <v>45689</v>
      </c>
      <c r="AB74" s="68">
        <v>45717</v>
      </c>
      <c r="AC74" s="68">
        <v>45748</v>
      </c>
      <c r="AD74" s="68">
        <v>45778</v>
      </c>
      <c r="AE74" s="68">
        <v>45809</v>
      </c>
      <c r="AF74" s="68">
        <v>45839</v>
      </c>
      <c r="AG74" s="68">
        <v>45870</v>
      </c>
      <c r="AH74" s="68">
        <v>45901</v>
      </c>
      <c r="AI74" s="68">
        <v>45931</v>
      </c>
      <c r="AJ74" s="68">
        <v>45962</v>
      </c>
      <c r="AK74" s="68">
        <v>45992</v>
      </c>
      <c r="AL74" s="68">
        <v>46023</v>
      </c>
      <c r="AM74" s="68">
        <v>46054</v>
      </c>
      <c r="AN74" s="68">
        <v>46082</v>
      </c>
      <c r="AO74" s="68">
        <v>46113</v>
      </c>
      <c r="AP74" s="68">
        <v>46143</v>
      </c>
      <c r="AQ74" s="68">
        <v>46174</v>
      </c>
      <c r="AR74" s="68">
        <v>46204</v>
      </c>
      <c r="AS74" s="68">
        <v>46235</v>
      </c>
      <c r="AT74" s="68">
        <v>46266</v>
      </c>
      <c r="AU74" s="68">
        <v>46296</v>
      </c>
      <c r="AV74" s="68">
        <v>46327</v>
      </c>
      <c r="AW74" s="68">
        <v>46357</v>
      </c>
      <c r="AX74" s="71" t="s">
        <v>168</v>
      </c>
      <c r="AY74" s="71" t="s">
        <v>163</v>
      </c>
      <c r="AZ74" s="71" t="s">
        <v>126</v>
      </c>
      <c r="BA74" s="71" t="s">
        <v>105</v>
      </c>
      <c r="BB74" s="8" t="s">
        <v>106</v>
      </c>
      <c r="BC74" s="8" t="s">
        <v>107</v>
      </c>
      <c r="BD74" s="8" t="s">
        <v>108</v>
      </c>
      <c r="BE74" s="8" t="s">
        <v>109</v>
      </c>
      <c r="BF74" s="8" t="s">
        <v>127</v>
      </c>
      <c r="BG74" s="8" t="s">
        <v>128</v>
      </c>
      <c r="BH74" s="8" t="s">
        <v>129</v>
      </c>
      <c r="BI74" s="8" t="s">
        <v>130</v>
      </c>
      <c r="BJ74" s="8" t="s">
        <v>164</v>
      </c>
      <c r="BK74" s="8" t="s">
        <v>165</v>
      </c>
      <c r="BL74" s="8" t="s">
        <v>166</v>
      </c>
      <c r="BM74" s="8" t="s">
        <v>167</v>
      </c>
      <c r="BN74" s="8" t="s">
        <v>169</v>
      </c>
      <c r="BO74" s="8" t="s">
        <v>170</v>
      </c>
      <c r="BP74" s="8" t="s">
        <v>171</v>
      </c>
      <c r="BQ74" s="8" t="s">
        <v>172</v>
      </c>
    </row>
    <row r="75" spans="1:69" x14ac:dyDescent="0.3">
      <c r="A75" s="66" t="s">
        <v>140</v>
      </c>
      <c r="B75" s="69">
        <f t="shared" ref="B75:BI75" si="161">B72/B73</f>
        <v>0.23529411764705882</v>
      </c>
      <c r="C75" s="69">
        <f t="shared" si="161"/>
        <v>0.33333333333333331</v>
      </c>
      <c r="D75" s="69">
        <f t="shared" si="161"/>
        <v>0.5</v>
      </c>
      <c r="E75" s="69">
        <f t="shared" si="161"/>
        <v>0.52173913043478259</v>
      </c>
      <c r="F75" s="69">
        <f t="shared" si="161"/>
        <v>0.47058823529411764</v>
      </c>
      <c r="G75" s="69">
        <f t="shared" si="161"/>
        <v>0.42105263157894735</v>
      </c>
      <c r="H75" s="69">
        <f t="shared" si="161"/>
        <v>0.36363636363636365</v>
      </c>
      <c r="I75" s="69">
        <f t="shared" si="161"/>
        <v>0.33333333333333331</v>
      </c>
      <c r="J75" s="69">
        <f t="shared" si="161"/>
        <v>0.36363636363636365</v>
      </c>
      <c r="K75" s="69">
        <f t="shared" si="161"/>
        <v>0.5</v>
      </c>
      <c r="L75" s="69">
        <f t="shared" si="161"/>
        <v>0.58333333333333337</v>
      </c>
      <c r="M75" s="69">
        <f t="shared" si="161"/>
        <v>0.42857142857142855</v>
      </c>
      <c r="N75" s="69">
        <f t="shared" si="161"/>
        <v>0.25</v>
      </c>
      <c r="O75" s="69">
        <f t="shared" si="161"/>
        <v>0.66666666666666663</v>
      </c>
      <c r="P75" s="69">
        <f t="shared" si="161"/>
        <v>0.53846153846153844</v>
      </c>
      <c r="Q75" s="69">
        <f t="shared" si="161"/>
        <v>0.61538461538461542</v>
      </c>
      <c r="R75" s="69">
        <f t="shared" si="161"/>
        <v>0.36842105263157893</v>
      </c>
      <c r="S75" s="69">
        <f t="shared" si="161"/>
        <v>0.75</v>
      </c>
      <c r="T75" s="69">
        <f t="shared" si="161"/>
        <v>0.75</v>
      </c>
      <c r="U75" s="69">
        <f t="shared" si="161"/>
        <v>0.4</v>
      </c>
      <c r="V75" s="69">
        <f t="shared" si="161"/>
        <v>0.5</v>
      </c>
      <c r="W75" s="69">
        <f t="shared" si="161"/>
        <v>0.36363636363636365</v>
      </c>
      <c r="X75" s="69">
        <f t="shared" si="161"/>
        <v>0.6</v>
      </c>
      <c r="Y75" s="69">
        <f t="shared" si="161"/>
        <v>0.58823529411764708</v>
      </c>
      <c r="Z75" s="69">
        <f t="shared" ref="Z75:AK75" si="162">Z72/Z73</f>
        <v>0.4375</v>
      </c>
      <c r="AA75" s="69">
        <f t="shared" si="162"/>
        <v>0.33333333333333331</v>
      </c>
      <c r="AB75" s="69">
        <f t="shared" si="162"/>
        <v>0.47058823529411764</v>
      </c>
      <c r="AC75" s="69">
        <f t="shared" si="162"/>
        <v>0.66666666666666663</v>
      </c>
      <c r="AD75" s="69">
        <f t="shared" si="162"/>
        <v>0.35714285714285715</v>
      </c>
      <c r="AE75" s="69">
        <f t="shared" si="162"/>
        <v>0.6</v>
      </c>
      <c r="AF75" s="69">
        <f t="shared" si="162"/>
        <v>0.52941176470588236</v>
      </c>
      <c r="AG75" s="69">
        <f t="shared" si="162"/>
        <v>0.6428571428571429</v>
      </c>
      <c r="AH75" s="69">
        <f t="shared" si="162"/>
        <v>0.36363636363636365</v>
      </c>
      <c r="AI75" s="69">
        <f t="shared" si="162"/>
        <v>0.4</v>
      </c>
      <c r="AJ75" s="69">
        <f t="shared" si="162"/>
        <v>0.3888888888888889</v>
      </c>
      <c r="AK75" s="69">
        <f t="shared" si="162"/>
        <v>0.30769230769230771</v>
      </c>
      <c r="AL75" s="69">
        <f t="shared" ref="AL75:AW75" si="163">AL72/AL73</f>
        <v>0.33333333333333331</v>
      </c>
      <c r="AM75" s="69">
        <f t="shared" si="163"/>
        <v>0.41176470588235292</v>
      </c>
      <c r="AN75" s="69">
        <f t="shared" si="163"/>
        <v>0.6470588235294118</v>
      </c>
      <c r="AO75" s="69">
        <f t="shared" si="163"/>
        <v>0.70588235294117652</v>
      </c>
      <c r="AP75" s="69" t="e">
        <f t="shared" si="163"/>
        <v>#DIV/0!</v>
      </c>
      <c r="AQ75" s="69" t="e">
        <f t="shared" si="163"/>
        <v>#DIV/0!</v>
      </c>
      <c r="AR75" s="69" t="e">
        <f t="shared" si="163"/>
        <v>#DIV/0!</v>
      </c>
      <c r="AS75" s="69" t="e">
        <f t="shared" si="163"/>
        <v>#DIV/0!</v>
      </c>
      <c r="AT75" s="69" t="e">
        <f t="shared" si="163"/>
        <v>#DIV/0!</v>
      </c>
      <c r="AU75" s="69" t="e">
        <f t="shared" si="163"/>
        <v>#DIV/0!</v>
      </c>
      <c r="AV75" s="69" t="e">
        <f t="shared" si="163"/>
        <v>#DIV/0!</v>
      </c>
      <c r="AW75" s="69" t="e">
        <f t="shared" si="163"/>
        <v>#DIV/0!</v>
      </c>
      <c r="AX75" s="69">
        <f t="shared" ref="AX75:AY75" si="164">AX72/AX73</f>
        <v>0.51388888888888884</v>
      </c>
      <c r="AY75" s="69">
        <f t="shared" si="164"/>
        <v>0.44827586206896552</v>
      </c>
      <c r="AZ75" s="69">
        <f t="shared" si="161"/>
        <v>0.50887573964497046</v>
      </c>
      <c r="BA75" s="69">
        <f t="shared" si="161"/>
        <v>0.42222222222222222</v>
      </c>
      <c r="BB75" s="69">
        <f t="shared" si="161"/>
        <v>0.35294117647058826</v>
      </c>
      <c r="BC75" s="69">
        <f t="shared" si="161"/>
        <v>0.47457627118644069</v>
      </c>
      <c r="BD75" s="69">
        <f t="shared" si="161"/>
        <v>0.35294117647058826</v>
      </c>
      <c r="BE75" s="69">
        <f t="shared" si="161"/>
        <v>0.5</v>
      </c>
      <c r="BF75" s="69">
        <f t="shared" si="161"/>
        <v>0.47058823529411764</v>
      </c>
      <c r="BG75" s="69">
        <f t="shared" si="161"/>
        <v>0.52500000000000002</v>
      </c>
      <c r="BH75" s="69">
        <f t="shared" si="161"/>
        <v>0.51428571428571423</v>
      </c>
      <c r="BI75" s="69">
        <f t="shared" si="161"/>
        <v>0.53488372093023251</v>
      </c>
      <c r="BJ75" s="69">
        <f t="shared" ref="BJ75:BM75" si="165">BJ72/BJ73</f>
        <v>0.41666666666666669</v>
      </c>
      <c r="BK75" s="69">
        <f t="shared" si="165"/>
        <v>0.51515151515151514</v>
      </c>
      <c r="BL75" s="69">
        <f t="shared" si="165"/>
        <v>0.52380952380952384</v>
      </c>
      <c r="BM75" s="69">
        <f t="shared" si="165"/>
        <v>0.37254901960784315</v>
      </c>
      <c r="BN75" s="69">
        <f t="shared" ref="BN75:BQ75" si="166">BN72/BN73</f>
        <v>0.45454545454545453</v>
      </c>
      <c r="BO75" s="69">
        <f t="shared" si="166"/>
        <v>0.70588235294117652</v>
      </c>
      <c r="BP75" s="69" t="e">
        <f t="shared" si="166"/>
        <v>#DIV/0!</v>
      </c>
      <c r="BQ75" s="69" t="e">
        <f t="shared" si="166"/>
        <v>#DIV/0!</v>
      </c>
    </row>
    <row r="76" spans="1:69" x14ac:dyDescent="0.3">
      <c r="A76" s="66" t="s">
        <v>137</v>
      </c>
      <c r="B76" s="67"/>
      <c r="C76" s="67"/>
      <c r="D76" s="67"/>
      <c r="E76" s="67"/>
      <c r="F76" s="67"/>
      <c r="G76" s="67"/>
      <c r="H76" s="67"/>
      <c r="I76" s="67"/>
      <c r="J76" s="67"/>
      <c r="K76" s="67">
        <v>1</v>
      </c>
      <c r="L76" s="67">
        <v>6</v>
      </c>
      <c r="M76" s="67">
        <v>5</v>
      </c>
      <c r="N76" s="67">
        <v>2</v>
      </c>
      <c r="O76" s="67">
        <v>2</v>
      </c>
      <c r="P76" s="67">
        <v>3</v>
      </c>
      <c r="Q76" s="67">
        <v>2</v>
      </c>
      <c r="R76" s="67">
        <v>7</v>
      </c>
      <c r="S76" s="67">
        <v>4</v>
      </c>
      <c r="T76" s="67">
        <v>0</v>
      </c>
      <c r="U76" s="67">
        <v>1</v>
      </c>
      <c r="V76" s="67">
        <v>4</v>
      </c>
      <c r="W76" s="67">
        <v>2</v>
      </c>
      <c r="X76" s="67">
        <v>3</v>
      </c>
      <c r="Y76" s="67">
        <v>1</v>
      </c>
      <c r="Z76" s="67">
        <v>5</v>
      </c>
      <c r="AA76" s="67">
        <v>4</v>
      </c>
      <c r="AB76" s="67">
        <v>2</v>
      </c>
      <c r="AC76" s="67">
        <v>0</v>
      </c>
      <c r="AD76" s="67">
        <v>2</v>
      </c>
      <c r="AE76" s="67">
        <v>1</v>
      </c>
      <c r="AF76" s="67">
        <v>2</v>
      </c>
      <c r="AG76" s="67">
        <v>3</v>
      </c>
      <c r="AH76" s="67">
        <v>5</v>
      </c>
      <c r="AI76" s="67">
        <v>2</v>
      </c>
      <c r="AJ76" s="67">
        <v>4</v>
      </c>
      <c r="AK76" s="67">
        <v>3</v>
      </c>
      <c r="AL76" s="67">
        <v>0</v>
      </c>
      <c r="AM76" s="67">
        <v>2</v>
      </c>
      <c r="AN76" s="67">
        <v>4</v>
      </c>
      <c r="AO76" s="67">
        <v>2</v>
      </c>
      <c r="AP76" s="67"/>
      <c r="AQ76" s="67"/>
      <c r="AR76" s="67"/>
      <c r="AS76" s="67"/>
      <c r="AT76" s="67"/>
      <c r="AU76" s="67"/>
      <c r="AV76" s="67"/>
      <c r="AW76" s="67"/>
      <c r="AX76" s="1">
        <f t="shared" ref="AX76:AX77" si="167">SUM(AL76:AW76)</f>
        <v>8</v>
      </c>
      <c r="AY76" s="1">
        <f t="shared" ref="AY76:AY77" si="168">SUM(Z76:AK76)</f>
        <v>33</v>
      </c>
      <c r="AZ76" s="1">
        <f>SUM(N76:Y76)</f>
        <v>31</v>
      </c>
      <c r="BA76" s="1">
        <f>SUM(B76:M76)</f>
        <v>12</v>
      </c>
      <c r="BB76" s="67">
        <f>SUM(B76:D76)</f>
        <v>0</v>
      </c>
      <c r="BC76" s="67">
        <f>SUM(E76:G76)</f>
        <v>0</v>
      </c>
      <c r="BD76" s="67">
        <f>SUM(H76:J76)</f>
        <v>0</v>
      </c>
      <c r="BE76" s="67">
        <f>SUM(K76:M76)</f>
        <v>12</v>
      </c>
      <c r="BF76" s="67">
        <f>SUM(N76:P76)</f>
        <v>7</v>
      </c>
      <c r="BG76" s="67">
        <f>SUM(Q76:S76)</f>
        <v>13</v>
      </c>
      <c r="BH76" s="67">
        <f>SUM(T76:V76)</f>
        <v>5</v>
      </c>
      <c r="BI76" s="67">
        <f>SUM(W76:Y76)</f>
        <v>6</v>
      </c>
      <c r="BJ76" s="67">
        <f>SUM(Z76:AB76)</f>
        <v>11</v>
      </c>
      <c r="BK76" s="67">
        <f>SUM(AC76:AE76)</f>
        <v>3</v>
      </c>
      <c r="BL76" s="67">
        <f>SUM(AF76:AH76)</f>
        <v>10</v>
      </c>
      <c r="BM76" s="67">
        <f>SUM(AI76:AK76)</f>
        <v>9</v>
      </c>
      <c r="BN76" s="67">
        <f>SUM(AL76:AN76)</f>
        <v>6</v>
      </c>
      <c r="BO76" s="67">
        <f>SUM(AO76:AQ76)</f>
        <v>2</v>
      </c>
      <c r="BP76" s="67">
        <f>SUM(AR76:AT76)</f>
        <v>0</v>
      </c>
      <c r="BQ76" s="67">
        <f>SUM(AU76:AW76)</f>
        <v>0</v>
      </c>
    </row>
    <row r="77" spans="1:69" x14ac:dyDescent="0.3">
      <c r="A77" s="66" t="s">
        <v>138</v>
      </c>
      <c r="B77" s="67">
        <f t="shared" ref="B77:AW77" si="169">B$5</f>
        <v>0</v>
      </c>
      <c r="C77" s="67">
        <f t="shared" si="169"/>
        <v>0</v>
      </c>
      <c r="D77" s="67">
        <f t="shared" si="169"/>
        <v>0</v>
      </c>
      <c r="E77" s="67">
        <f t="shared" si="169"/>
        <v>0</v>
      </c>
      <c r="F77" s="67">
        <f t="shared" si="169"/>
        <v>0</v>
      </c>
      <c r="G77" s="67">
        <f t="shared" si="169"/>
        <v>0</v>
      </c>
      <c r="H77" s="67">
        <f t="shared" si="169"/>
        <v>0</v>
      </c>
      <c r="I77" s="67">
        <f t="shared" si="169"/>
        <v>0</v>
      </c>
      <c r="J77" s="67">
        <f t="shared" si="169"/>
        <v>0</v>
      </c>
      <c r="K77" s="67">
        <f t="shared" si="169"/>
        <v>2</v>
      </c>
      <c r="L77" s="67">
        <f t="shared" si="169"/>
        <v>7</v>
      </c>
      <c r="M77" s="67">
        <f t="shared" si="169"/>
        <v>6</v>
      </c>
      <c r="N77" s="67">
        <f t="shared" si="169"/>
        <v>2</v>
      </c>
      <c r="O77" s="67">
        <f t="shared" si="169"/>
        <v>3</v>
      </c>
      <c r="P77" s="67">
        <f t="shared" si="169"/>
        <v>3</v>
      </c>
      <c r="Q77" s="67">
        <f t="shared" si="169"/>
        <v>2</v>
      </c>
      <c r="R77" s="67">
        <f t="shared" si="169"/>
        <v>7</v>
      </c>
      <c r="S77" s="67">
        <f t="shared" si="169"/>
        <v>6</v>
      </c>
      <c r="T77" s="67">
        <f t="shared" si="169"/>
        <v>2</v>
      </c>
      <c r="U77" s="67">
        <f t="shared" si="169"/>
        <v>1</v>
      </c>
      <c r="V77" s="67">
        <f t="shared" si="169"/>
        <v>4</v>
      </c>
      <c r="W77" s="67">
        <f t="shared" si="169"/>
        <v>2</v>
      </c>
      <c r="X77" s="67">
        <f t="shared" si="169"/>
        <v>3</v>
      </c>
      <c r="Y77" s="67">
        <f t="shared" si="169"/>
        <v>2</v>
      </c>
      <c r="Z77" s="67">
        <f t="shared" si="169"/>
        <v>7</v>
      </c>
      <c r="AA77" s="67">
        <f t="shared" si="169"/>
        <v>4</v>
      </c>
      <c r="AB77" s="67">
        <f t="shared" si="169"/>
        <v>2</v>
      </c>
      <c r="AC77" s="67">
        <f t="shared" si="169"/>
        <v>2</v>
      </c>
      <c r="AD77" s="67">
        <f t="shared" si="169"/>
        <v>2</v>
      </c>
      <c r="AE77" s="67">
        <f t="shared" si="169"/>
        <v>2</v>
      </c>
      <c r="AF77" s="67">
        <f t="shared" si="169"/>
        <v>3</v>
      </c>
      <c r="AG77" s="67">
        <f t="shared" si="169"/>
        <v>4</v>
      </c>
      <c r="AH77" s="67">
        <f t="shared" si="169"/>
        <v>5</v>
      </c>
      <c r="AI77" s="67">
        <f t="shared" si="169"/>
        <v>3</v>
      </c>
      <c r="AJ77" s="67">
        <f t="shared" si="169"/>
        <v>6</v>
      </c>
      <c r="AK77" s="67">
        <f t="shared" si="169"/>
        <v>3</v>
      </c>
      <c r="AL77" s="67">
        <f t="shared" si="169"/>
        <v>1</v>
      </c>
      <c r="AM77" s="67">
        <f t="shared" si="169"/>
        <v>3</v>
      </c>
      <c r="AN77" s="67">
        <f t="shared" si="169"/>
        <v>4</v>
      </c>
      <c r="AO77" s="67">
        <f t="shared" si="169"/>
        <v>3</v>
      </c>
      <c r="AP77" s="67">
        <f t="shared" si="169"/>
        <v>0</v>
      </c>
      <c r="AQ77" s="67">
        <f t="shared" si="169"/>
        <v>0</v>
      </c>
      <c r="AR77" s="67">
        <f t="shared" si="169"/>
        <v>0</v>
      </c>
      <c r="AS77" s="67">
        <f t="shared" si="169"/>
        <v>0</v>
      </c>
      <c r="AT77" s="67">
        <f t="shared" si="169"/>
        <v>0</v>
      </c>
      <c r="AU77" s="67">
        <f t="shared" si="169"/>
        <v>0</v>
      </c>
      <c r="AV77" s="67">
        <f t="shared" si="169"/>
        <v>0</v>
      </c>
      <c r="AW77" s="67">
        <f t="shared" si="169"/>
        <v>0</v>
      </c>
      <c r="AX77" s="1">
        <f t="shared" si="167"/>
        <v>11</v>
      </c>
      <c r="AY77" s="1">
        <f t="shared" si="168"/>
        <v>43</v>
      </c>
      <c r="AZ77" s="67">
        <f>SUM(N77:Y77)</f>
        <v>37</v>
      </c>
      <c r="BA77" s="67">
        <f>SUM(B77:M77)</f>
        <v>15</v>
      </c>
      <c r="BB77" s="67">
        <f>SUM(B77:D77)</f>
        <v>0</v>
      </c>
      <c r="BC77" s="67">
        <f>SUM(E77:G77)</f>
        <v>0</v>
      </c>
      <c r="BD77" s="67">
        <f>SUM(H77:J77)</f>
        <v>0</v>
      </c>
      <c r="BE77" s="67">
        <f>SUM(K77:M77)</f>
        <v>15</v>
      </c>
      <c r="BF77" s="67">
        <f>SUM(N77:P77)</f>
        <v>8</v>
      </c>
      <c r="BG77" s="67">
        <f>SUM(Q77:S77)</f>
        <v>15</v>
      </c>
      <c r="BH77" s="67">
        <f>SUM(T77:V77)</f>
        <v>7</v>
      </c>
      <c r="BI77" s="67">
        <f>SUM(W77:Y77)</f>
        <v>7</v>
      </c>
      <c r="BJ77" s="67">
        <f>SUM(Z77:AB77)</f>
        <v>13</v>
      </c>
      <c r="BK77" s="67">
        <f>SUM(AC77:AE77)</f>
        <v>6</v>
      </c>
      <c r="BL77" s="67">
        <f>SUM(AF77:AH77)</f>
        <v>12</v>
      </c>
      <c r="BM77" s="67">
        <f>SUM(AI77:AK77)</f>
        <v>12</v>
      </c>
      <c r="BN77" s="67">
        <f>SUM(AL77:AN77)</f>
        <v>8</v>
      </c>
      <c r="BO77" s="67">
        <f>SUM(AO77:AQ77)</f>
        <v>3</v>
      </c>
      <c r="BP77" s="67">
        <f>SUM(AR77:AT77)</f>
        <v>0</v>
      </c>
      <c r="BQ77" s="67">
        <f>SUM(AU77:AW77)</f>
        <v>0</v>
      </c>
    </row>
    <row r="78" spans="1:69" x14ac:dyDescent="0.3">
      <c r="A78" s="70" t="s">
        <v>116</v>
      </c>
      <c r="B78" s="68">
        <v>44927</v>
      </c>
      <c r="C78" s="68">
        <v>44958</v>
      </c>
      <c r="D78" s="68">
        <v>44986</v>
      </c>
      <c r="E78" s="68">
        <v>45017</v>
      </c>
      <c r="F78" s="68">
        <v>45047</v>
      </c>
      <c r="G78" s="68">
        <v>45078</v>
      </c>
      <c r="H78" s="68">
        <v>45108</v>
      </c>
      <c r="I78" s="68">
        <v>45139</v>
      </c>
      <c r="J78" s="68">
        <v>45170</v>
      </c>
      <c r="K78" s="68">
        <v>45200</v>
      </c>
      <c r="L78" s="68">
        <v>45231</v>
      </c>
      <c r="M78" s="68">
        <v>45261</v>
      </c>
      <c r="N78" s="68">
        <v>45292</v>
      </c>
      <c r="O78" s="68">
        <v>45323</v>
      </c>
      <c r="P78" s="68">
        <v>45352</v>
      </c>
      <c r="Q78" s="68">
        <v>45383</v>
      </c>
      <c r="R78" s="68">
        <v>45413</v>
      </c>
      <c r="S78" s="68">
        <v>45444</v>
      </c>
      <c r="T78" s="68">
        <v>45474</v>
      </c>
      <c r="U78" s="68">
        <v>45505</v>
      </c>
      <c r="V78" s="68">
        <v>45536</v>
      </c>
      <c r="W78" s="68">
        <v>45566</v>
      </c>
      <c r="X78" s="68">
        <v>45597</v>
      </c>
      <c r="Y78" s="68">
        <v>45627</v>
      </c>
      <c r="Z78" s="68">
        <v>45658</v>
      </c>
      <c r="AA78" s="68">
        <v>45689</v>
      </c>
      <c r="AB78" s="68">
        <v>45717</v>
      </c>
      <c r="AC78" s="68">
        <v>45748</v>
      </c>
      <c r="AD78" s="68">
        <v>45778</v>
      </c>
      <c r="AE78" s="68">
        <v>45809</v>
      </c>
      <c r="AF78" s="68">
        <v>45839</v>
      </c>
      <c r="AG78" s="68">
        <v>45870</v>
      </c>
      <c r="AH78" s="68">
        <v>45901</v>
      </c>
      <c r="AI78" s="68">
        <v>45931</v>
      </c>
      <c r="AJ78" s="68">
        <v>45962</v>
      </c>
      <c r="AK78" s="68">
        <v>45992</v>
      </c>
      <c r="AL78" s="68">
        <v>46023</v>
      </c>
      <c r="AM78" s="68">
        <v>46054</v>
      </c>
      <c r="AN78" s="68">
        <v>46082</v>
      </c>
      <c r="AO78" s="68">
        <v>46113</v>
      </c>
      <c r="AP78" s="68">
        <v>46143</v>
      </c>
      <c r="AQ78" s="68">
        <v>46174</v>
      </c>
      <c r="AR78" s="68">
        <v>46204</v>
      </c>
      <c r="AS78" s="68">
        <v>46235</v>
      </c>
      <c r="AT78" s="68">
        <v>46266</v>
      </c>
      <c r="AU78" s="68">
        <v>46296</v>
      </c>
      <c r="AV78" s="68">
        <v>46327</v>
      </c>
      <c r="AW78" s="68">
        <v>46357</v>
      </c>
      <c r="AX78" s="71" t="s">
        <v>168</v>
      </c>
      <c r="AY78" s="71" t="s">
        <v>163</v>
      </c>
      <c r="AZ78" s="71" t="s">
        <v>126</v>
      </c>
      <c r="BA78" s="71" t="s">
        <v>105</v>
      </c>
      <c r="BB78" s="8" t="s">
        <v>106</v>
      </c>
      <c r="BC78" s="8" t="s">
        <v>107</v>
      </c>
      <c r="BD78" s="8" t="s">
        <v>108</v>
      </c>
      <c r="BE78" s="8" t="s">
        <v>109</v>
      </c>
      <c r="BF78" s="8" t="s">
        <v>127</v>
      </c>
      <c r="BG78" s="8" t="s">
        <v>128</v>
      </c>
      <c r="BH78" s="8" t="s">
        <v>129</v>
      </c>
      <c r="BI78" s="8" t="s">
        <v>130</v>
      </c>
      <c r="BJ78" s="8" t="s">
        <v>164</v>
      </c>
      <c r="BK78" s="8" t="s">
        <v>165</v>
      </c>
      <c r="BL78" s="8" t="s">
        <v>166</v>
      </c>
      <c r="BM78" s="8" t="s">
        <v>167</v>
      </c>
      <c r="BN78" s="8" t="s">
        <v>169</v>
      </c>
      <c r="BO78" s="8" t="s">
        <v>170</v>
      </c>
      <c r="BP78" s="8" t="s">
        <v>171</v>
      </c>
      <c r="BQ78" s="8" t="s">
        <v>172</v>
      </c>
    </row>
    <row r="79" spans="1:69" x14ac:dyDescent="0.3">
      <c r="A79" s="66" t="s">
        <v>140</v>
      </c>
      <c r="B79" s="69" t="e">
        <f t="shared" ref="B79:BI79" si="170">B76/B77</f>
        <v>#DIV/0!</v>
      </c>
      <c r="C79" s="69" t="e">
        <f t="shared" si="170"/>
        <v>#DIV/0!</v>
      </c>
      <c r="D79" s="69" t="e">
        <f t="shared" si="170"/>
        <v>#DIV/0!</v>
      </c>
      <c r="E79" s="69" t="e">
        <f t="shared" si="170"/>
        <v>#DIV/0!</v>
      </c>
      <c r="F79" s="69" t="e">
        <f t="shared" si="170"/>
        <v>#DIV/0!</v>
      </c>
      <c r="G79" s="69" t="e">
        <f t="shared" si="170"/>
        <v>#DIV/0!</v>
      </c>
      <c r="H79" s="69" t="e">
        <f t="shared" si="170"/>
        <v>#DIV/0!</v>
      </c>
      <c r="I79" s="69" t="e">
        <f t="shared" si="170"/>
        <v>#DIV/0!</v>
      </c>
      <c r="J79" s="69" t="e">
        <f t="shared" si="170"/>
        <v>#DIV/0!</v>
      </c>
      <c r="K79" s="69">
        <f t="shared" si="170"/>
        <v>0.5</v>
      </c>
      <c r="L79" s="69">
        <f t="shared" si="170"/>
        <v>0.8571428571428571</v>
      </c>
      <c r="M79" s="69">
        <f t="shared" si="170"/>
        <v>0.83333333333333337</v>
      </c>
      <c r="N79" s="69">
        <f t="shared" si="170"/>
        <v>1</v>
      </c>
      <c r="O79" s="69">
        <f t="shared" si="170"/>
        <v>0.66666666666666663</v>
      </c>
      <c r="P79" s="69">
        <f t="shared" si="170"/>
        <v>1</v>
      </c>
      <c r="Q79" s="69">
        <f t="shared" si="170"/>
        <v>1</v>
      </c>
      <c r="R79" s="69">
        <f t="shared" si="170"/>
        <v>1</v>
      </c>
      <c r="S79" s="69">
        <f t="shared" si="170"/>
        <v>0.66666666666666663</v>
      </c>
      <c r="T79" s="69">
        <f t="shared" si="170"/>
        <v>0</v>
      </c>
      <c r="U79" s="69">
        <f t="shared" si="170"/>
        <v>1</v>
      </c>
      <c r="V79" s="69">
        <f t="shared" si="170"/>
        <v>1</v>
      </c>
      <c r="W79" s="69">
        <f t="shared" si="170"/>
        <v>1</v>
      </c>
      <c r="X79" s="69">
        <f t="shared" si="170"/>
        <v>1</v>
      </c>
      <c r="Y79" s="69">
        <f t="shared" si="170"/>
        <v>0.5</v>
      </c>
      <c r="Z79" s="69">
        <f t="shared" ref="Z79:AK79" si="171">Z76/Z77</f>
        <v>0.7142857142857143</v>
      </c>
      <c r="AA79" s="69">
        <f t="shared" si="171"/>
        <v>1</v>
      </c>
      <c r="AB79" s="69">
        <f t="shared" si="171"/>
        <v>1</v>
      </c>
      <c r="AC79" s="69">
        <f t="shared" si="171"/>
        <v>0</v>
      </c>
      <c r="AD79" s="69">
        <f t="shared" si="171"/>
        <v>1</v>
      </c>
      <c r="AE79" s="69">
        <f t="shared" si="171"/>
        <v>0.5</v>
      </c>
      <c r="AF79" s="69">
        <f t="shared" si="171"/>
        <v>0.66666666666666663</v>
      </c>
      <c r="AG79" s="69">
        <f t="shared" si="171"/>
        <v>0.75</v>
      </c>
      <c r="AH79" s="69">
        <f t="shared" si="171"/>
        <v>1</v>
      </c>
      <c r="AI79" s="69">
        <f t="shared" si="171"/>
        <v>0.66666666666666663</v>
      </c>
      <c r="AJ79" s="69">
        <f t="shared" si="171"/>
        <v>0.66666666666666663</v>
      </c>
      <c r="AK79" s="69">
        <f t="shared" si="171"/>
        <v>1</v>
      </c>
      <c r="AL79" s="69">
        <f t="shared" ref="AL79:AW79" si="172">AL76/AL77</f>
        <v>0</v>
      </c>
      <c r="AM79" s="69">
        <f t="shared" si="172"/>
        <v>0.66666666666666663</v>
      </c>
      <c r="AN79" s="69">
        <f t="shared" si="172"/>
        <v>1</v>
      </c>
      <c r="AO79" s="69">
        <f t="shared" si="172"/>
        <v>0.66666666666666663</v>
      </c>
      <c r="AP79" s="69" t="e">
        <f t="shared" si="172"/>
        <v>#DIV/0!</v>
      </c>
      <c r="AQ79" s="69" t="e">
        <f t="shared" si="172"/>
        <v>#DIV/0!</v>
      </c>
      <c r="AR79" s="69" t="e">
        <f t="shared" si="172"/>
        <v>#DIV/0!</v>
      </c>
      <c r="AS79" s="69" t="e">
        <f t="shared" si="172"/>
        <v>#DIV/0!</v>
      </c>
      <c r="AT79" s="69" t="e">
        <f t="shared" si="172"/>
        <v>#DIV/0!</v>
      </c>
      <c r="AU79" s="69" t="e">
        <f t="shared" si="172"/>
        <v>#DIV/0!</v>
      </c>
      <c r="AV79" s="69" t="e">
        <f t="shared" si="172"/>
        <v>#DIV/0!</v>
      </c>
      <c r="AW79" s="69" t="e">
        <f t="shared" si="172"/>
        <v>#DIV/0!</v>
      </c>
      <c r="AX79" s="69">
        <f t="shared" ref="AX79:AY79" si="173">AX76/AX77</f>
        <v>0.72727272727272729</v>
      </c>
      <c r="AY79" s="69">
        <f t="shared" si="173"/>
        <v>0.76744186046511631</v>
      </c>
      <c r="AZ79" s="69">
        <f t="shared" si="170"/>
        <v>0.83783783783783783</v>
      </c>
      <c r="BA79" s="69">
        <f t="shared" si="170"/>
        <v>0.8</v>
      </c>
      <c r="BB79" s="69" t="e">
        <f t="shared" si="170"/>
        <v>#DIV/0!</v>
      </c>
      <c r="BC79" s="69" t="e">
        <f t="shared" si="170"/>
        <v>#DIV/0!</v>
      </c>
      <c r="BD79" s="69" t="e">
        <f t="shared" si="170"/>
        <v>#DIV/0!</v>
      </c>
      <c r="BE79" s="69">
        <f t="shared" si="170"/>
        <v>0.8</v>
      </c>
      <c r="BF79" s="69">
        <f t="shared" si="170"/>
        <v>0.875</v>
      </c>
      <c r="BG79" s="69">
        <f t="shared" si="170"/>
        <v>0.8666666666666667</v>
      </c>
      <c r="BH79" s="69">
        <f t="shared" si="170"/>
        <v>0.7142857142857143</v>
      </c>
      <c r="BI79" s="69">
        <f t="shared" si="170"/>
        <v>0.8571428571428571</v>
      </c>
      <c r="BJ79" s="69">
        <f t="shared" ref="BJ79:BM79" si="174">BJ76/BJ77</f>
        <v>0.84615384615384615</v>
      </c>
      <c r="BK79" s="69">
        <f t="shared" si="174"/>
        <v>0.5</v>
      </c>
      <c r="BL79" s="69">
        <f t="shared" si="174"/>
        <v>0.83333333333333337</v>
      </c>
      <c r="BM79" s="69">
        <f t="shared" si="174"/>
        <v>0.75</v>
      </c>
      <c r="BN79" s="69">
        <f t="shared" ref="BN79:BQ79" si="175">BN76/BN77</f>
        <v>0.75</v>
      </c>
      <c r="BO79" s="69">
        <f t="shared" si="175"/>
        <v>0.66666666666666663</v>
      </c>
      <c r="BP79" s="69" t="e">
        <f t="shared" si="175"/>
        <v>#DIV/0!</v>
      </c>
      <c r="BQ79" s="69" t="e">
        <f t="shared" si="175"/>
        <v>#DIV/0!</v>
      </c>
    </row>
    <row r="80" spans="1:69" x14ac:dyDescent="0.3">
      <c r="A80" s="66" t="s">
        <v>137</v>
      </c>
      <c r="B80" s="67">
        <v>2</v>
      </c>
      <c r="C80" s="67">
        <v>6</v>
      </c>
      <c r="D80" s="67">
        <v>3</v>
      </c>
      <c r="E80" s="67">
        <v>6</v>
      </c>
      <c r="F80" s="67">
        <v>4</v>
      </c>
      <c r="G80" s="67">
        <v>3</v>
      </c>
      <c r="H80" s="67">
        <v>3</v>
      </c>
      <c r="I80" s="67">
        <v>2</v>
      </c>
      <c r="J80" s="67">
        <v>2</v>
      </c>
      <c r="K80" s="67">
        <v>6</v>
      </c>
      <c r="L80" s="67">
        <v>6</v>
      </c>
      <c r="M80" s="67">
        <v>4</v>
      </c>
      <c r="N80" s="67">
        <v>6</v>
      </c>
      <c r="O80" s="67">
        <v>4</v>
      </c>
      <c r="P80" s="67">
        <v>3</v>
      </c>
      <c r="Q80" s="67">
        <v>6</v>
      </c>
      <c r="R80" s="67">
        <v>4</v>
      </c>
      <c r="S80" s="67">
        <v>3</v>
      </c>
      <c r="T80" s="67">
        <v>5</v>
      </c>
      <c r="U80" s="67">
        <v>4</v>
      </c>
      <c r="V80" s="67">
        <v>1</v>
      </c>
      <c r="W80" s="67">
        <v>5</v>
      </c>
      <c r="X80" s="67">
        <v>4</v>
      </c>
      <c r="Y80" s="67">
        <v>3</v>
      </c>
      <c r="Z80" s="67">
        <v>4</v>
      </c>
      <c r="AA80" s="67">
        <v>3</v>
      </c>
      <c r="AB80" s="67">
        <v>6</v>
      </c>
      <c r="AC80" s="67">
        <v>4</v>
      </c>
      <c r="AD80" s="67">
        <v>2</v>
      </c>
      <c r="AE80" s="67">
        <v>4</v>
      </c>
      <c r="AF80" s="67">
        <v>2</v>
      </c>
      <c r="AG80" s="67">
        <v>6</v>
      </c>
      <c r="AH80" s="67">
        <v>2</v>
      </c>
      <c r="AI80" s="67">
        <v>4</v>
      </c>
      <c r="AJ80" s="67">
        <v>2</v>
      </c>
      <c r="AK80" s="67">
        <v>4</v>
      </c>
      <c r="AL80" s="67">
        <v>4</v>
      </c>
      <c r="AM80" s="67">
        <v>3</v>
      </c>
      <c r="AN80" s="67">
        <v>6</v>
      </c>
      <c r="AO80" s="67">
        <v>1</v>
      </c>
      <c r="AP80" s="67"/>
      <c r="AQ80" s="67"/>
      <c r="AR80" s="67"/>
      <c r="AS80" s="67"/>
      <c r="AT80" s="67"/>
      <c r="AU80" s="67"/>
      <c r="AV80" s="67"/>
      <c r="AW80" s="67"/>
      <c r="AX80" s="1">
        <f t="shared" ref="AX80:AX81" si="176">SUM(AL80:AW80)</f>
        <v>14</v>
      </c>
      <c r="AY80" s="1">
        <f t="shared" ref="AY80:AY81" si="177">SUM(Z80:AK80)</f>
        <v>43</v>
      </c>
      <c r="AZ80" s="1">
        <f>SUM(N80:Y80)</f>
        <v>48</v>
      </c>
      <c r="BA80" s="1">
        <f>SUM(B80:M80)</f>
        <v>47</v>
      </c>
      <c r="BB80" s="67">
        <f>SUM(B80:D80)</f>
        <v>11</v>
      </c>
      <c r="BC80" s="67">
        <f>SUM(E80:G80)</f>
        <v>13</v>
      </c>
      <c r="BD80" s="67">
        <f>SUM(H80:J80)</f>
        <v>7</v>
      </c>
      <c r="BE80" s="67">
        <f>SUM(K80:M80)</f>
        <v>16</v>
      </c>
      <c r="BF80" s="67">
        <f>SUM(N80:P80)</f>
        <v>13</v>
      </c>
      <c r="BG80" s="67">
        <f>SUM(Q80:S80)</f>
        <v>13</v>
      </c>
      <c r="BH80" s="67">
        <f>SUM(T80:V80)</f>
        <v>10</v>
      </c>
      <c r="BI80" s="67">
        <f>SUM(W80:Y80)</f>
        <v>12</v>
      </c>
      <c r="BJ80" s="67">
        <f>SUM(Z80:AB80)</f>
        <v>13</v>
      </c>
      <c r="BK80" s="67">
        <f>SUM(AC80:AE80)</f>
        <v>10</v>
      </c>
      <c r="BL80" s="67">
        <f>SUM(AF80:AH80)</f>
        <v>10</v>
      </c>
      <c r="BM80" s="67">
        <f>SUM(AI80:AK80)</f>
        <v>10</v>
      </c>
      <c r="BN80" s="67">
        <f>SUM(AL80:AN80)</f>
        <v>13</v>
      </c>
      <c r="BO80" s="67">
        <f>SUM(AO80:AQ80)</f>
        <v>1</v>
      </c>
      <c r="BP80" s="67">
        <f>SUM(AR80:AT80)</f>
        <v>0</v>
      </c>
      <c r="BQ80" s="67">
        <f>SUM(AU80:AW80)</f>
        <v>0</v>
      </c>
    </row>
    <row r="81" spans="1:69" x14ac:dyDescent="0.3">
      <c r="A81" s="66" t="s">
        <v>138</v>
      </c>
      <c r="B81" s="67">
        <f t="shared" ref="B81:AW81" si="178">B$6</f>
        <v>6</v>
      </c>
      <c r="C81" s="67">
        <f t="shared" si="178"/>
        <v>8</v>
      </c>
      <c r="D81" s="67">
        <f t="shared" si="178"/>
        <v>6</v>
      </c>
      <c r="E81" s="67">
        <f t="shared" si="178"/>
        <v>10</v>
      </c>
      <c r="F81" s="67">
        <f t="shared" si="178"/>
        <v>6</v>
      </c>
      <c r="G81" s="67">
        <f t="shared" si="178"/>
        <v>4</v>
      </c>
      <c r="H81" s="67">
        <f t="shared" si="178"/>
        <v>6</v>
      </c>
      <c r="I81" s="67">
        <f t="shared" si="178"/>
        <v>6</v>
      </c>
      <c r="J81" s="67">
        <f t="shared" si="178"/>
        <v>4</v>
      </c>
      <c r="K81" s="67">
        <f t="shared" si="178"/>
        <v>7</v>
      </c>
      <c r="L81" s="67">
        <f t="shared" si="178"/>
        <v>7</v>
      </c>
      <c r="M81" s="67">
        <f t="shared" si="178"/>
        <v>6</v>
      </c>
      <c r="N81" s="67">
        <f t="shared" si="178"/>
        <v>8</v>
      </c>
      <c r="O81" s="67">
        <f t="shared" si="178"/>
        <v>7</v>
      </c>
      <c r="P81" s="67">
        <f t="shared" si="178"/>
        <v>3</v>
      </c>
      <c r="Q81" s="67">
        <f t="shared" si="178"/>
        <v>10</v>
      </c>
      <c r="R81" s="67">
        <f t="shared" si="178"/>
        <v>4</v>
      </c>
      <c r="S81" s="67">
        <f t="shared" si="178"/>
        <v>4</v>
      </c>
      <c r="T81" s="67">
        <f t="shared" si="178"/>
        <v>6</v>
      </c>
      <c r="U81" s="67">
        <f t="shared" si="178"/>
        <v>5</v>
      </c>
      <c r="V81" s="67">
        <f t="shared" si="178"/>
        <v>4</v>
      </c>
      <c r="W81" s="67">
        <f t="shared" si="178"/>
        <v>9</v>
      </c>
      <c r="X81" s="67">
        <f t="shared" si="178"/>
        <v>2</v>
      </c>
      <c r="Y81" s="67">
        <f t="shared" si="178"/>
        <v>4</v>
      </c>
      <c r="Z81" s="67">
        <f t="shared" si="178"/>
        <v>5</v>
      </c>
      <c r="AA81" s="67">
        <f t="shared" si="178"/>
        <v>3</v>
      </c>
      <c r="AB81" s="67">
        <f t="shared" si="178"/>
        <v>8</v>
      </c>
      <c r="AC81" s="67">
        <f t="shared" si="178"/>
        <v>6</v>
      </c>
      <c r="AD81" s="67">
        <f t="shared" si="178"/>
        <v>5</v>
      </c>
      <c r="AE81" s="67">
        <f t="shared" si="178"/>
        <v>4</v>
      </c>
      <c r="AF81" s="67">
        <f t="shared" si="178"/>
        <v>4</v>
      </c>
      <c r="AG81" s="67">
        <f t="shared" si="178"/>
        <v>6</v>
      </c>
      <c r="AH81" s="67">
        <f t="shared" si="178"/>
        <v>3</v>
      </c>
      <c r="AI81" s="67">
        <f t="shared" si="178"/>
        <v>4</v>
      </c>
      <c r="AJ81" s="67">
        <f t="shared" si="178"/>
        <v>2</v>
      </c>
      <c r="AK81" s="67">
        <f t="shared" si="178"/>
        <v>6</v>
      </c>
      <c r="AL81" s="67">
        <f t="shared" si="178"/>
        <v>6</v>
      </c>
      <c r="AM81" s="67">
        <f t="shared" si="178"/>
        <v>6</v>
      </c>
      <c r="AN81" s="67">
        <f t="shared" si="178"/>
        <v>6</v>
      </c>
      <c r="AO81" s="67">
        <f t="shared" si="178"/>
        <v>4</v>
      </c>
      <c r="AP81" s="67">
        <f t="shared" si="178"/>
        <v>0</v>
      </c>
      <c r="AQ81" s="67">
        <f t="shared" si="178"/>
        <v>0</v>
      </c>
      <c r="AR81" s="67">
        <f t="shared" si="178"/>
        <v>0</v>
      </c>
      <c r="AS81" s="67">
        <f t="shared" si="178"/>
        <v>0</v>
      </c>
      <c r="AT81" s="67">
        <f t="shared" si="178"/>
        <v>0</v>
      </c>
      <c r="AU81" s="67">
        <f t="shared" si="178"/>
        <v>0</v>
      </c>
      <c r="AV81" s="67">
        <f t="shared" si="178"/>
        <v>0</v>
      </c>
      <c r="AW81" s="67">
        <f t="shared" si="178"/>
        <v>0</v>
      </c>
      <c r="AX81" s="1">
        <f t="shared" si="176"/>
        <v>22</v>
      </c>
      <c r="AY81" s="1">
        <f t="shared" si="177"/>
        <v>56</v>
      </c>
      <c r="AZ81" s="67">
        <f>SUM(N81:Y81)</f>
        <v>66</v>
      </c>
      <c r="BA81" s="67">
        <f>SUM(B81:M81)</f>
        <v>76</v>
      </c>
      <c r="BB81" s="67">
        <f>SUM(B81:D81)</f>
        <v>20</v>
      </c>
      <c r="BC81" s="67">
        <f>SUM(E81:G81)</f>
        <v>20</v>
      </c>
      <c r="BD81" s="67">
        <f>SUM(H81:J81)</f>
        <v>16</v>
      </c>
      <c r="BE81" s="67">
        <f>SUM(K81:M81)</f>
        <v>20</v>
      </c>
      <c r="BF81" s="67">
        <f>SUM(N81:P81)</f>
        <v>18</v>
      </c>
      <c r="BG81" s="67">
        <f>SUM(Q81:S81)</f>
        <v>18</v>
      </c>
      <c r="BH81" s="67">
        <f>SUM(T81:V81)</f>
        <v>15</v>
      </c>
      <c r="BI81" s="67">
        <f>SUM(W81:Y81)</f>
        <v>15</v>
      </c>
      <c r="BJ81" s="67">
        <f>SUM(Z81:AB81)</f>
        <v>16</v>
      </c>
      <c r="BK81" s="67">
        <f>SUM(AC81:AE81)</f>
        <v>15</v>
      </c>
      <c r="BL81" s="67">
        <f>SUM(AF81:AH81)</f>
        <v>13</v>
      </c>
      <c r="BM81" s="67">
        <f>SUM(AI81:AK81)</f>
        <v>12</v>
      </c>
      <c r="BN81" s="67">
        <f>SUM(AL81:AN81)</f>
        <v>18</v>
      </c>
      <c r="BO81" s="67">
        <f>SUM(AO81:AQ81)</f>
        <v>4</v>
      </c>
      <c r="BP81" s="67">
        <f>SUM(AR81:AT81)</f>
        <v>0</v>
      </c>
      <c r="BQ81" s="67">
        <f>SUM(AU81:AW81)</f>
        <v>0</v>
      </c>
    </row>
    <row r="82" spans="1:69" x14ac:dyDescent="0.3">
      <c r="A82" s="70" t="s">
        <v>101</v>
      </c>
      <c r="B82" s="68">
        <v>44927</v>
      </c>
      <c r="C82" s="68">
        <v>44958</v>
      </c>
      <c r="D82" s="68">
        <v>44986</v>
      </c>
      <c r="E82" s="68">
        <v>45017</v>
      </c>
      <c r="F82" s="68">
        <v>45047</v>
      </c>
      <c r="G82" s="68">
        <v>45078</v>
      </c>
      <c r="H82" s="68">
        <v>45108</v>
      </c>
      <c r="I82" s="68">
        <v>45139</v>
      </c>
      <c r="J82" s="68">
        <v>45170</v>
      </c>
      <c r="K82" s="68">
        <v>45200</v>
      </c>
      <c r="L82" s="68">
        <v>45231</v>
      </c>
      <c r="M82" s="68">
        <v>45261</v>
      </c>
      <c r="N82" s="68">
        <v>45292</v>
      </c>
      <c r="O82" s="68">
        <v>45323</v>
      </c>
      <c r="P82" s="68">
        <v>45352</v>
      </c>
      <c r="Q82" s="68">
        <v>45383</v>
      </c>
      <c r="R82" s="68">
        <v>45413</v>
      </c>
      <c r="S82" s="68">
        <v>45444</v>
      </c>
      <c r="T82" s="68">
        <v>45474</v>
      </c>
      <c r="U82" s="68">
        <v>45505</v>
      </c>
      <c r="V82" s="68">
        <v>45536</v>
      </c>
      <c r="W82" s="68">
        <v>45566</v>
      </c>
      <c r="X82" s="68">
        <v>45597</v>
      </c>
      <c r="Y82" s="68">
        <v>45627</v>
      </c>
      <c r="Z82" s="68">
        <v>45658</v>
      </c>
      <c r="AA82" s="68">
        <v>45689</v>
      </c>
      <c r="AB82" s="68">
        <v>45717</v>
      </c>
      <c r="AC82" s="68">
        <v>45748</v>
      </c>
      <c r="AD82" s="68">
        <v>45778</v>
      </c>
      <c r="AE82" s="68">
        <v>45809</v>
      </c>
      <c r="AF82" s="68">
        <v>45839</v>
      </c>
      <c r="AG82" s="68">
        <v>45870</v>
      </c>
      <c r="AH82" s="68">
        <v>45901</v>
      </c>
      <c r="AI82" s="68">
        <v>45931</v>
      </c>
      <c r="AJ82" s="68">
        <v>45962</v>
      </c>
      <c r="AK82" s="68">
        <v>45992</v>
      </c>
      <c r="AL82" s="68">
        <v>46023</v>
      </c>
      <c r="AM82" s="68">
        <v>46054</v>
      </c>
      <c r="AN82" s="68">
        <v>46082</v>
      </c>
      <c r="AO82" s="68">
        <v>46113</v>
      </c>
      <c r="AP82" s="68">
        <v>46143</v>
      </c>
      <c r="AQ82" s="68">
        <v>46174</v>
      </c>
      <c r="AR82" s="68">
        <v>46204</v>
      </c>
      <c r="AS82" s="68">
        <v>46235</v>
      </c>
      <c r="AT82" s="68">
        <v>46266</v>
      </c>
      <c r="AU82" s="68">
        <v>46296</v>
      </c>
      <c r="AV82" s="68">
        <v>46327</v>
      </c>
      <c r="AW82" s="68">
        <v>46357</v>
      </c>
      <c r="AX82" s="71" t="s">
        <v>168</v>
      </c>
      <c r="AY82" s="71" t="s">
        <v>163</v>
      </c>
      <c r="AZ82" s="71" t="s">
        <v>126</v>
      </c>
      <c r="BA82" s="71" t="s">
        <v>105</v>
      </c>
      <c r="BB82" s="8" t="s">
        <v>106</v>
      </c>
      <c r="BC82" s="8" t="s">
        <v>107</v>
      </c>
      <c r="BD82" s="8" t="s">
        <v>108</v>
      </c>
      <c r="BE82" s="8" t="s">
        <v>109</v>
      </c>
      <c r="BF82" s="8" t="s">
        <v>127</v>
      </c>
      <c r="BG82" s="8" t="s">
        <v>128</v>
      </c>
      <c r="BH82" s="8" t="s">
        <v>129</v>
      </c>
      <c r="BI82" s="8" t="s">
        <v>130</v>
      </c>
      <c r="BJ82" s="8" t="s">
        <v>164</v>
      </c>
      <c r="BK82" s="8" t="s">
        <v>165</v>
      </c>
      <c r="BL82" s="8" t="s">
        <v>166</v>
      </c>
      <c r="BM82" s="8" t="s">
        <v>167</v>
      </c>
      <c r="BN82" s="8" t="s">
        <v>169</v>
      </c>
      <c r="BO82" s="8" t="s">
        <v>170</v>
      </c>
      <c r="BP82" s="8" t="s">
        <v>171</v>
      </c>
      <c r="BQ82" s="8" t="s">
        <v>172</v>
      </c>
    </row>
    <row r="83" spans="1:69" x14ac:dyDescent="0.3">
      <c r="A83" s="66" t="s">
        <v>140</v>
      </c>
      <c r="B83" s="69">
        <f t="shared" ref="B83:BI83" si="179">B80/B81</f>
        <v>0.33333333333333331</v>
      </c>
      <c r="C83" s="69">
        <f t="shared" si="179"/>
        <v>0.75</v>
      </c>
      <c r="D83" s="69">
        <f t="shared" si="179"/>
        <v>0.5</v>
      </c>
      <c r="E83" s="69">
        <f t="shared" si="179"/>
        <v>0.6</v>
      </c>
      <c r="F83" s="69">
        <f t="shared" si="179"/>
        <v>0.66666666666666663</v>
      </c>
      <c r="G83" s="69">
        <f t="shared" si="179"/>
        <v>0.75</v>
      </c>
      <c r="H83" s="69">
        <f t="shared" si="179"/>
        <v>0.5</v>
      </c>
      <c r="I83" s="69">
        <f t="shared" si="179"/>
        <v>0.33333333333333331</v>
      </c>
      <c r="J83" s="69">
        <f t="shared" si="179"/>
        <v>0.5</v>
      </c>
      <c r="K83" s="69">
        <f t="shared" si="179"/>
        <v>0.8571428571428571</v>
      </c>
      <c r="L83" s="69">
        <f t="shared" si="179"/>
        <v>0.8571428571428571</v>
      </c>
      <c r="M83" s="69">
        <f t="shared" si="179"/>
        <v>0.66666666666666663</v>
      </c>
      <c r="N83" s="69">
        <f t="shared" si="179"/>
        <v>0.75</v>
      </c>
      <c r="O83" s="69">
        <f t="shared" si="179"/>
        <v>0.5714285714285714</v>
      </c>
      <c r="P83" s="69">
        <f t="shared" si="179"/>
        <v>1</v>
      </c>
      <c r="Q83" s="69">
        <f t="shared" si="179"/>
        <v>0.6</v>
      </c>
      <c r="R83" s="69">
        <f t="shared" si="179"/>
        <v>1</v>
      </c>
      <c r="S83" s="69">
        <f t="shared" si="179"/>
        <v>0.75</v>
      </c>
      <c r="T83" s="69">
        <f t="shared" si="179"/>
        <v>0.83333333333333337</v>
      </c>
      <c r="U83" s="69">
        <f t="shared" si="179"/>
        <v>0.8</v>
      </c>
      <c r="V83" s="69">
        <f t="shared" si="179"/>
        <v>0.25</v>
      </c>
      <c r="W83" s="69">
        <f t="shared" si="179"/>
        <v>0.55555555555555558</v>
      </c>
      <c r="X83" s="69">
        <f t="shared" si="179"/>
        <v>2</v>
      </c>
      <c r="Y83" s="69">
        <f t="shared" si="179"/>
        <v>0.75</v>
      </c>
      <c r="Z83" s="69">
        <f t="shared" ref="Z83:AK83" si="180">Z80/Z81</f>
        <v>0.8</v>
      </c>
      <c r="AA83" s="69">
        <f t="shared" si="180"/>
        <v>1</v>
      </c>
      <c r="AB83" s="69">
        <f t="shared" si="180"/>
        <v>0.75</v>
      </c>
      <c r="AC83" s="69">
        <f t="shared" si="180"/>
        <v>0.66666666666666663</v>
      </c>
      <c r="AD83" s="69">
        <f t="shared" si="180"/>
        <v>0.4</v>
      </c>
      <c r="AE83" s="69">
        <f t="shared" si="180"/>
        <v>1</v>
      </c>
      <c r="AF83" s="69">
        <f t="shared" si="180"/>
        <v>0.5</v>
      </c>
      <c r="AG83" s="69">
        <f t="shared" si="180"/>
        <v>1</v>
      </c>
      <c r="AH83" s="69">
        <f t="shared" si="180"/>
        <v>0.66666666666666663</v>
      </c>
      <c r="AI83" s="69">
        <f t="shared" si="180"/>
        <v>1</v>
      </c>
      <c r="AJ83" s="69">
        <f t="shared" si="180"/>
        <v>1</v>
      </c>
      <c r="AK83" s="69">
        <f t="shared" si="180"/>
        <v>0.66666666666666663</v>
      </c>
      <c r="AL83" s="69">
        <f t="shared" ref="AL83:AW83" si="181">AL80/AL81</f>
        <v>0.66666666666666663</v>
      </c>
      <c r="AM83" s="69">
        <f t="shared" si="181"/>
        <v>0.5</v>
      </c>
      <c r="AN83" s="69">
        <f t="shared" si="181"/>
        <v>1</v>
      </c>
      <c r="AO83" s="69">
        <f t="shared" si="181"/>
        <v>0.25</v>
      </c>
      <c r="AP83" s="69" t="e">
        <f t="shared" si="181"/>
        <v>#DIV/0!</v>
      </c>
      <c r="AQ83" s="69" t="e">
        <f t="shared" si="181"/>
        <v>#DIV/0!</v>
      </c>
      <c r="AR83" s="69" t="e">
        <f t="shared" si="181"/>
        <v>#DIV/0!</v>
      </c>
      <c r="AS83" s="69" t="e">
        <f t="shared" si="181"/>
        <v>#DIV/0!</v>
      </c>
      <c r="AT83" s="69" t="e">
        <f t="shared" si="181"/>
        <v>#DIV/0!</v>
      </c>
      <c r="AU83" s="69" t="e">
        <f t="shared" si="181"/>
        <v>#DIV/0!</v>
      </c>
      <c r="AV83" s="69" t="e">
        <f t="shared" si="181"/>
        <v>#DIV/0!</v>
      </c>
      <c r="AW83" s="69" t="e">
        <f t="shared" si="181"/>
        <v>#DIV/0!</v>
      </c>
      <c r="AX83" s="69">
        <f t="shared" ref="AX83:AY83" si="182">AX80/AX81</f>
        <v>0.63636363636363635</v>
      </c>
      <c r="AY83" s="69">
        <f t="shared" si="182"/>
        <v>0.7678571428571429</v>
      </c>
      <c r="AZ83" s="69">
        <f t="shared" si="179"/>
        <v>0.72727272727272729</v>
      </c>
      <c r="BA83" s="69">
        <f t="shared" si="179"/>
        <v>0.61842105263157898</v>
      </c>
      <c r="BB83" s="69">
        <f t="shared" si="179"/>
        <v>0.55000000000000004</v>
      </c>
      <c r="BC83" s="69">
        <f t="shared" si="179"/>
        <v>0.65</v>
      </c>
      <c r="BD83" s="69">
        <f t="shared" si="179"/>
        <v>0.4375</v>
      </c>
      <c r="BE83" s="69">
        <f t="shared" si="179"/>
        <v>0.8</v>
      </c>
      <c r="BF83" s="69">
        <f t="shared" si="179"/>
        <v>0.72222222222222221</v>
      </c>
      <c r="BG83" s="69">
        <f t="shared" si="179"/>
        <v>0.72222222222222221</v>
      </c>
      <c r="BH83" s="69">
        <f t="shared" si="179"/>
        <v>0.66666666666666663</v>
      </c>
      <c r="BI83" s="69">
        <f t="shared" si="179"/>
        <v>0.8</v>
      </c>
      <c r="BJ83" s="69">
        <f t="shared" ref="BJ83:BM83" si="183">BJ80/BJ81</f>
        <v>0.8125</v>
      </c>
      <c r="BK83" s="69">
        <f t="shared" si="183"/>
        <v>0.66666666666666663</v>
      </c>
      <c r="BL83" s="69">
        <f t="shared" si="183"/>
        <v>0.76923076923076927</v>
      </c>
      <c r="BM83" s="69">
        <f t="shared" si="183"/>
        <v>0.83333333333333337</v>
      </c>
      <c r="BN83" s="69">
        <f t="shared" ref="BN83:BQ83" si="184">BN80/BN81</f>
        <v>0.72222222222222221</v>
      </c>
      <c r="BO83" s="69">
        <f t="shared" si="184"/>
        <v>0.25</v>
      </c>
      <c r="BP83" s="69" t="e">
        <f t="shared" si="184"/>
        <v>#DIV/0!</v>
      </c>
      <c r="BQ83" s="69" t="e">
        <f t="shared" si="184"/>
        <v>#DIV/0!</v>
      </c>
    </row>
    <row r="84" spans="1:69" x14ac:dyDescent="0.3">
      <c r="A84" s="66" t="s">
        <v>137</v>
      </c>
      <c r="B84" s="67">
        <v>4</v>
      </c>
      <c r="C84" s="67">
        <v>12</v>
      </c>
      <c r="D84" s="67">
        <v>2</v>
      </c>
      <c r="E84" s="67">
        <v>4</v>
      </c>
      <c r="F84" s="67">
        <v>3</v>
      </c>
      <c r="G84" s="67">
        <v>5</v>
      </c>
      <c r="H84" s="67">
        <v>6</v>
      </c>
      <c r="I84" s="67">
        <v>2</v>
      </c>
      <c r="J84" s="67">
        <v>2</v>
      </c>
      <c r="K84" s="67">
        <v>8</v>
      </c>
      <c r="L84" s="67">
        <v>2</v>
      </c>
      <c r="M84" s="67">
        <v>4</v>
      </c>
      <c r="N84" s="67">
        <v>4</v>
      </c>
      <c r="O84" s="67">
        <v>4</v>
      </c>
      <c r="P84" s="67">
        <v>4</v>
      </c>
      <c r="Q84" s="67">
        <v>10</v>
      </c>
      <c r="R84" s="67">
        <v>7</v>
      </c>
      <c r="S84" s="67">
        <v>3</v>
      </c>
      <c r="T84" s="67">
        <v>8</v>
      </c>
      <c r="U84" s="67">
        <v>5</v>
      </c>
      <c r="V84" s="67">
        <v>2</v>
      </c>
      <c r="W84" s="67">
        <v>3</v>
      </c>
      <c r="X84" s="67">
        <v>5</v>
      </c>
      <c r="Y84" s="67">
        <v>2</v>
      </c>
      <c r="Z84" s="67">
        <v>8</v>
      </c>
      <c r="AA84" s="67">
        <v>7</v>
      </c>
      <c r="AB84" s="67">
        <v>6</v>
      </c>
      <c r="AC84" s="67">
        <v>6</v>
      </c>
      <c r="AD84" s="67">
        <v>7</v>
      </c>
      <c r="AE84" s="67">
        <v>8</v>
      </c>
      <c r="AF84" s="67">
        <v>4</v>
      </c>
      <c r="AG84" s="67">
        <v>3</v>
      </c>
      <c r="AH84" s="67">
        <v>6</v>
      </c>
      <c r="AI84" s="67">
        <v>10</v>
      </c>
      <c r="AJ84" s="67">
        <v>4</v>
      </c>
      <c r="AK84" s="67">
        <v>10</v>
      </c>
      <c r="AL84" s="67">
        <v>8</v>
      </c>
      <c r="AM84" s="67">
        <v>4</v>
      </c>
      <c r="AN84" s="67">
        <v>5</v>
      </c>
      <c r="AO84" s="67">
        <v>9</v>
      </c>
      <c r="AP84" s="67"/>
      <c r="AQ84" s="67"/>
      <c r="AR84" s="67"/>
      <c r="AS84" s="67"/>
      <c r="AT84" s="67"/>
      <c r="AU84" s="67"/>
      <c r="AV84" s="67"/>
      <c r="AW84" s="67"/>
      <c r="AX84" s="1">
        <f t="shared" ref="AX84:AX85" si="185">SUM(AL84:AW84)</f>
        <v>26</v>
      </c>
      <c r="AY84" s="1">
        <f t="shared" ref="AY84:AY85" si="186">SUM(Z84:AK84)</f>
        <v>79</v>
      </c>
      <c r="AZ84" s="1">
        <f>SUM(N84:Y84)</f>
        <v>57</v>
      </c>
      <c r="BA84" s="1">
        <f>SUM(B84:M84)</f>
        <v>54</v>
      </c>
      <c r="BB84" s="67">
        <f>SUM(B84:D84)</f>
        <v>18</v>
      </c>
      <c r="BC84" s="67">
        <f>SUM(E84:G84)</f>
        <v>12</v>
      </c>
      <c r="BD84" s="67">
        <f>SUM(H84:J84)</f>
        <v>10</v>
      </c>
      <c r="BE84" s="67">
        <f>SUM(K84:M84)</f>
        <v>14</v>
      </c>
      <c r="BF84" s="67">
        <f>SUM(N84:P84)</f>
        <v>12</v>
      </c>
      <c r="BG84" s="67">
        <f>SUM(Q84:S84)</f>
        <v>20</v>
      </c>
      <c r="BH84" s="67">
        <f>SUM(T84:V84)</f>
        <v>15</v>
      </c>
      <c r="BI84" s="67">
        <f>SUM(W84:Y84)</f>
        <v>10</v>
      </c>
      <c r="BJ84" s="67">
        <f>SUM(Z84:AB84)</f>
        <v>21</v>
      </c>
      <c r="BK84" s="67">
        <f>SUM(AC84:AE84)</f>
        <v>21</v>
      </c>
      <c r="BL84" s="67">
        <f>SUM(AF84:AH84)</f>
        <v>13</v>
      </c>
      <c r="BM84" s="67">
        <f>SUM(AI84:AK84)</f>
        <v>24</v>
      </c>
      <c r="BN84" s="67">
        <f>SUM(AL84:AN84)</f>
        <v>17</v>
      </c>
      <c r="BO84" s="67">
        <f>SUM(AO84:AQ84)</f>
        <v>9</v>
      </c>
      <c r="BP84" s="67">
        <f>SUM(AR84:AT84)</f>
        <v>0</v>
      </c>
      <c r="BQ84" s="67">
        <f>SUM(AU84:AW84)</f>
        <v>0</v>
      </c>
    </row>
    <row r="85" spans="1:69" x14ac:dyDescent="0.3">
      <c r="A85" s="66" t="s">
        <v>138</v>
      </c>
      <c r="B85" s="67">
        <f t="shared" ref="B85:AW85" si="187">B$7</f>
        <v>23</v>
      </c>
      <c r="C85" s="67">
        <f t="shared" si="187"/>
        <v>28</v>
      </c>
      <c r="D85" s="67">
        <f t="shared" si="187"/>
        <v>25</v>
      </c>
      <c r="E85" s="67">
        <f t="shared" si="187"/>
        <v>16</v>
      </c>
      <c r="F85" s="67">
        <f t="shared" si="187"/>
        <v>17</v>
      </c>
      <c r="G85" s="67">
        <f t="shared" si="187"/>
        <v>20</v>
      </c>
      <c r="H85" s="67">
        <f t="shared" si="187"/>
        <v>15</v>
      </c>
      <c r="I85" s="67">
        <f t="shared" si="187"/>
        <v>13</v>
      </c>
      <c r="J85" s="67">
        <f t="shared" si="187"/>
        <v>9</v>
      </c>
      <c r="K85" s="67">
        <f t="shared" si="187"/>
        <v>22</v>
      </c>
      <c r="L85" s="67">
        <f t="shared" si="187"/>
        <v>9</v>
      </c>
      <c r="M85" s="67">
        <f t="shared" si="187"/>
        <v>14</v>
      </c>
      <c r="N85" s="67">
        <f t="shared" si="187"/>
        <v>15</v>
      </c>
      <c r="O85" s="67">
        <f t="shared" si="187"/>
        <v>15</v>
      </c>
      <c r="P85" s="67">
        <f t="shared" si="187"/>
        <v>18</v>
      </c>
      <c r="Q85" s="67">
        <f t="shared" si="187"/>
        <v>18</v>
      </c>
      <c r="R85" s="67">
        <f t="shared" si="187"/>
        <v>15</v>
      </c>
      <c r="S85" s="67">
        <f t="shared" si="187"/>
        <v>7</v>
      </c>
      <c r="T85" s="67">
        <f t="shared" si="187"/>
        <v>14</v>
      </c>
      <c r="U85" s="67">
        <f t="shared" si="187"/>
        <v>17</v>
      </c>
      <c r="V85" s="67">
        <f t="shared" si="187"/>
        <v>7</v>
      </c>
      <c r="W85" s="67">
        <f t="shared" si="187"/>
        <v>11</v>
      </c>
      <c r="X85" s="67">
        <f t="shared" si="187"/>
        <v>13</v>
      </c>
      <c r="Y85" s="67">
        <f t="shared" si="187"/>
        <v>8</v>
      </c>
      <c r="Z85" s="67">
        <f t="shared" si="187"/>
        <v>22</v>
      </c>
      <c r="AA85" s="67">
        <f t="shared" si="187"/>
        <v>19</v>
      </c>
      <c r="AB85" s="67">
        <f t="shared" si="187"/>
        <v>16</v>
      </c>
      <c r="AC85" s="67">
        <f t="shared" si="187"/>
        <v>9</v>
      </c>
      <c r="AD85" s="67">
        <f t="shared" si="187"/>
        <v>16</v>
      </c>
      <c r="AE85" s="67">
        <f t="shared" si="187"/>
        <v>15</v>
      </c>
      <c r="AF85" s="67">
        <f t="shared" si="187"/>
        <v>11</v>
      </c>
      <c r="AG85" s="67">
        <f t="shared" si="187"/>
        <v>8</v>
      </c>
      <c r="AH85" s="67">
        <f t="shared" si="187"/>
        <v>16</v>
      </c>
      <c r="AI85" s="67">
        <f t="shared" si="187"/>
        <v>13</v>
      </c>
      <c r="AJ85" s="67">
        <f t="shared" si="187"/>
        <v>13</v>
      </c>
      <c r="AK85" s="67">
        <f t="shared" si="187"/>
        <v>24</v>
      </c>
      <c r="AL85" s="67">
        <f t="shared" si="187"/>
        <v>15</v>
      </c>
      <c r="AM85" s="67">
        <f t="shared" si="187"/>
        <v>16</v>
      </c>
      <c r="AN85" s="67">
        <f t="shared" si="187"/>
        <v>19</v>
      </c>
      <c r="AO85" s="67">
        <f t="shared" si="187"/>
        <v>19</v>
      </c>
      <c r="AP85" s="67">
        <f t="shared" si="187"/>
        <v>0</v>
      </c>
      <c r="AQ85" s="67">
        <f t="shared" si="187"/>
        <v>0</v>
      </c>
      <c r="AR85" s="67">
        <f t="shared" si="187"/>
        <v>0</v>
      </c>
      <c r="AS85" s="67">
        <f t="shared" si="187"/>
        <v>0</v>
      </c>
      <c r="AT85" s="67">
        <f t="shared" si="187"/>
        <v>0</v>
      </c>
      <c r="AU85" s="67">
        <f t="shared" si="187"/>
        <v>0</v>
      </c>
      <c r="AV85" s="67">
        <f t="shared" si="187"/>
        <v>0</v>
      </c>
      <c r="AW85" s="67">
        <f t="shared" si="187"/>
        <v>0</v>
      </c>
      <c r="AX85" s="1">
        <f t="shared" si="185"/>
        <v>69</v>
      </c>
      <c r="AY85" s="1">
        <f t="shared" si="186"/>
        <v>182</v>
      </c>
      <c r="AZ85" s="67">
        <f>SUM(N85:Y85)</f>
        <v>158</v>
      </c>
      <c r="BA85" s="67">
        <f>SUM(B85:M85)</f>
        <v>211</v>
      </c>
      <c r="BB85" s="67">
        <f>SUM(B85:D85)</f>
        <v>76</v>
      </c>
      <c r="BC85" s="67">
        <f>SUM(E85:G85)</f>
        <v>53</v>
      </c>
      <c r="BD85" s="67">
        <f>SUM(H85:J85)</f>
        <v>37</v>
      </c>
      <c r="BE85" s="67">
        <f>SUM(K85:M85)</f>
        <v>45</v>
      </c>
      <c r="BF85" s="67">
        <f>SUM(N85:P85)</f>
        <v>48</v>
      </c>
      <c r="BG85" s="67">
        <f>SUM(Q85:S85)</f>
        <v>40</v>
      </c>
      <c r="BH85" s="67">
        <f>SUM(T85:V85)</f>
        <v>38</v>
      </c>
      <c r="BI85" s="67">
        <f>SUM(W85:Y85)</f>
        <v>32</v>
      </c>
      <c r="BJ85" s="67">
        <f>SUM(Z85:AB85)</f>
        <v>57</v>
      </c>
      <c r="BK85" s="67">
        <f>SUM(AC85:AE85)</f>
        <v>40</v>
      </c>
      <c r="BL85" s="67">
        <f>SUM(AF85:AH85)</f>
        <v>35</v>
      </c>
      <c r="BM85" s="67">
        <f>SUM(AI85:AK85)</f>
        <v>50</v>
      </c>
      <c r="BN85" s="67">
        <f>SUM(AL85:AN85)</f>
        <v>50</v>
      </c>
      <c r="BO85" s="67">
        <f>SUM(AO85:AQ85)</f>
        <v>19</v>
      </c>
      <c r="BP85" s="67">
        <f>SUM(AR85:AT85)</f>
        <v>0</v>
      </c>
      <c r="BQ85" s="67">
        <f>SUM(AU85:AW85)</f>
        <v>0</v>
      </c>
    </row>
    <row r="86" spans="1:69" x14ac:dyDescent="0.3">
      <c r="A86" s="70" t="s">
        <v>12</v>
      </c>
      <c r="B86" s="68">
        <v>44927</v>
      </c>
      <c r="C86" s="68">
        <v>44958</v>
      </c>
      <c r="D86" s="68">
        <v>44986</v>
      </c>
      <c r="E86" s="68">
        <v>45017</v>
      </c>
      <c r="F86" s="68">
        <v>45047</v>
      </c>
      <c r="G86" s="68">
        <v>45078</v>
      </c>
      <c r="H86" s="68">
        <v>45108</v>
      </c>
      <c r="I86" s="68">
        <v>45139</v>
      </c>
      <c r="J86" s="68">
        <v>45170</v>
      </c>
      <c r="K86" s="68">
        <v>45200</v>
      </c>
      <c r="L86" s="68">
        <v>45231</v>
      </c>
      <c r="M86" s="68">
        <v>45261</v>
      </c>
      <c r="N86" s="68">
        <v>45292</v>
      </c>
      <c r="O86" s="68">
        <v>45323</v>
      </c>
      <c r="P86" s="68">
        <v>45352</v>
      </c>
      <c r="Q86" s="68">
        <v>45383</v>
      </c>
      <c r="R86" s="68">
        <v>45413</v>
      </c>
      <c r="S86" s="68">
        <v>45444</v>
      </c>
      <c r="T86" s="68">
        <v>45474</v>
      </c>
      <c r="U86" s="68">
        <v>45505</v>
      </c>
      <c r="V86" s="68">
        <v>45536</v>
      </c>
      <c r="W86" s="68">
        <v>45566</v>
      </c>
      <c r="X86" s="68">
        <v>45597</v>
      </c>
      <c r="Y86" s="68">
        <v>45627</v>
      </c>
      <c r="Z86" s="68">
        <v>45658</v>
      </c>
      <c r="AA86" s="68">
        <v>45689</v>
      </c>
      <c r="AB86" s="68">
        <v>45717</v>
      </c>
      <c r="AC86" s="68">
        <v>45748</v>
      </c>
      <c r="AD86" s="68">
        <v>45778</v>
      </c>
      <c r="AE86" s="68">
        <v>45809</v>
      </c>
      <c r="AF86" s="68">
        <v>45839</v>
      </c>
      <c r="AG86" s="68">
        <v>45870</v>
      </c>
      <c r="AH86" s="68">
        <v>45901</v>
      </c>
      <c r="AI86" s="68">
        <v>45931</v>
      </c>
      <c r="AJ86" s="68">
        <v>45962</v>
      </c>
      <c r="AK86" s="68">
        <v>45992</v>
      </c>
      <c r="AL86" s="68">
        <v>46023</v>
      </c>
      <c r="AM86" s="68">
        <v>46054</v>
      </c>
      <c r="AN86" s="68">
        <v>46082</v>
      </c>
      <c r="AO86" s="68">
        <v>46113</v>
      </c>
      <c r="AP86" s="68">
        <v>46143</v>
      </c>
      <c r="AQ86" s="68">
        <v>46174</v>
      </c>
      <c r="AR86" s="68">
        <v>46204</v>
      </c>
      <c r="AS86" s="68">
        <v>46235</v>
      </c>
      <c r="AT86" s="68">
        <v>46266</v>
      </c>
      <c r="AU86" s="68">
        <v>46296</v>
      </c>
      <c r="AV86" s="68">
        <v>46327</v>
      </c>
      <c r="AW86" s="68">
        <v>46357</v>
      </c>
      <c r="AX86" s="71" t="s">
        <v>168</v>
      </c>
      <c r="AY86" s="71" t="s">
        <v>163</v>
      </c>
      <c r="AZ86" s="71" t="s">
        <v>126</v>
      </c>
      <c r="BA86" s="71" t="s">
        <v>105</v>
      </c>
      <c r="BB86" s="8" t="s">
        <v>106</v>
      </c>
      <c r="BC86" s="8" t="s">
        <v>107</v>
      </c>
      <c r="BD86" s="8" t="s">
        <v>108</v>
      </c>
      <c r="BE86" s="8" t="s">
        <v>109</v>
      </c>
      <c r="BF86" s="8" t="s">
        <v>127</v>
      </c>
      <c r="BG86" s="8" t="s">
        <v>128</v>
      </c>
      <c r="BH86" s="8" t="s">
        <v>129</v>
      </c>
      <c r="BI86" s="8" t="s">
        <v>130</v>
      </c>
      <c r="BJ86" s="8" t="s">
        <v>164</v>
      </c>
      <c r="BK86" s="8" t="s">
        <v>165</v>
      </c>
      <c r="BL86" s="8" t="s">
        <v>166</v>
      </c>
      <c r="BM86" s="8" t="s">
        <v>167</v>
      </c>
      <c r="BN86" s="8" t="s">
        <v>169</v>
      </c>
      <c r="BO86" s="8" t="s">
        <v>170</v>
      </c>
      <c r="BP86" s="8" t="s">
        <v>171</v>
      </c>
      <c r="BQ86" s="8" t="s">
        <v>172</v>
      </c>
    </row>
    <row r="87" spans="1:69" x14ac:dyDescent="0.3">
      <c r="A87" s="66" t="s">
        <v>140</v>
      </c>
      <c r="B87" s="69">
        <f t="shared" ref="B87:BI87" si="188">B84/B85</f>
        <v>0.17391304347826086</v>
      </c>
      <c r="C87" s="69">
        <f t="shared" si="188"/>
        <v>0.42857142857142855</v>
      </c>
      <c r="D87" s="69">
        <f t="shared" si="188"/>
        <v>0.08</v>
      </c>
      <c r="E87" s="69">
        <f t="shared" si="188"/>
        <v>0.25</v>
      </c>
      <c r="F87" s="69">
        <f t="shared" si="188"/>
        <v>0.17647058823529413</v>
      </c>
      <c r="G87" s="69">
        <f t="shared" si="188"/>
        <v>0.25</v>
      </c>
      <c r="H87" s="69">
        <f t="shared" si="188"/>
        <v>0.4</v>
      </c>
      <c r="I87" s="69">
        <f t="shared" si="188"/>
        <v>0.15384615384615385</v>
      </c>
      <c r="J87" s="69">
        <f t="shared" si="188"/>
        <v>0.22222222222222221</v>
      </c>
      <c r="K87" s="69">
        <f t="shared" si="188"/>
        <v>0.36363636363636365</v>
      </c>
      <c r="L87" s="69">
        <f t="shared" si="188"/>
        <v>0.22222222222222221</v>
      </c>
      <c r="M87" s="69">
        <f t="shared" si="188"/>
        <v>0.2857142857142857</v>
      </c>
      <c r="N87" s="69">
        <f t="shared" si="188"/>
        <v>0.26666666666666666</v>
      </c>
      <c r="O87" s="69">
        <f t="shared" si="188"/>
        <v>0.26666666666666666</v>
      </c>
      <c r="P87" s="69">
        <f t="shared" si="188"/>
        <v>0.22222222222222221</v>
      </c>
      <c r="Q87" s="69">
        <f t="shared" si="188"/>
        <v>0.55555555555555558</v>
      </c>
      <c r="R87" s="69">
        <f t="shared" si="188"/>
        <v>0.46666666666666667</v>
      </c>
      <c r="S87" s="69">
        <f t="shared" si="188"/>
        <v>0.42857142857142855</v>
      </c>
      <c r="T87" s="69">
        <f t="shared" si="188"/>
        <v>0.5714285714285714</v>
      </c>
      <c r="U87" s="69">
        <f t="shared" si="188"/>
        <v>0.29411764705882354</v>
      </c>
      <c r="V87" s="69">
        <f t="shared" si="188"/>
        <v>0.2857142857142857</v>
      </c>
      <c r="W87" s="69">
        <f t="shared" si="188"/>
        <v>0.27272727272727271</v>
      </c>
      <c r="X87" s="69">
        <f t="shared" si="188"/>
        <v>0.38461538461538464</v>
      </c>
      <c r="Y87" s="69">
        <f t="shared" si="188"/>
        <v>0.25</v>
      </c>
      <c r="Z87" s="69">
        <f t="shared" ref="Z87:AK87" si="189">Z84/Z85</f>
        <v>0.36363636363636365</v>
      </c>
      <c r="AA87" s="69">
        <f t="shared" si="189"/>
        <v>0.36842105263157893</v>
      </c>
      <c r="AB87" s="69">
        <f t="shared" si="189"/>
        <v>0.375</v>
      </c>
      <c r="AC87" s="69">
        <f t="shared" si="189"/>
        <v>0.66666666666666663</v>
      </c>
      <c r="AD87" s="69">
        <f t="shared" si="189"/>
        <v>0.4375</v>
      </c>
      <c r="AE87" s="69">
        <f t="shared" si="189"/>
        <v>0.53333333333333333</v>
      </c>
      <c r="AF87" s="69">
        <f t="shared" si="189"/>
        <v>0.36363636363636365</v>
      </c>
      <c r="AG87" s="69">
        <f t="shared" si="189"/>
        <v>0.375</v>
      </c>
      <c r="AH87" s="69">
        <f t="shared" si="189"/>
        <v>0.375</v>
      </c>
      <c r="AI87" s="69">
        <f t="shared" si="189"/>
        <v>0.76923076923076927</v>
      </c>
      <c r="AJ87" s="69">
        <f t="shared" si="189"/>
        <v>0.30769230769230771</v>
      </c>
      <c r="AK87" s="69">
        <f t="shared" si="189"/>
        <v>0.41666666666666669</v>
      </c>
      <c r="AL87" s="69">
        <f t="shared" ref="AL87:AW87" si="190">AL84/AL85</f>
        <v>0.53333333333333333</v>
      </c>
      <c r="AM87" s="69">
        <f t="shared" si="190"/>
        <v>0.25</v>
      </c>
      <c r="AN87" s="69">
        <f t="shared" si="190"/>
        <v>0.26315789473684209</v>
      </c>
      <c r="AO87" s="69">
        <f t="shared" si="190"/>
        <v>0.47368421052631576</v>
      </c>
      <c r="AP87" s="69" t="e">
        <f t="shared" si="190"/>
        <v>#DIV/0!</v>
      </c>
      <c r="AQ87" s="69" t="e">
        <f t="shared" si="190"/>
        <v>#DIV/0!</v>
      </c>
      <c r="AR87" s="69" t="e">
        <f t="shared" si="190"/>
        <v>#DIV/0!</v>
      </c>
      <c r="AS87" s="69" t="e">
        <f t="shared" si="190"/>
        <v>#DIV/0!</v>
      </c>
      <c r="AT87" s="69" t="e">
        <f t="shared" si="190"/>
        <v>#DIV/0!</v>
      </c>
      <c r="AU87" s="69" t="e">
        <f t="shared" si="190"/>
        <v>#DIV/0!</v>
      </c>
      <c r="AV87" s="69" t="e">
        <f t="shared" si="190"/>
        <v>#DIV/0!</v>
      </c>
      <c r="AW87" s="69" t="e">
        <f t="shared" si="190"/>
        <v>#DIV/0!</v>
      </c>
      <c r="AX87" s="69">
        <f t="shared" ref="AX87:AY87" si="191">AX84/AX85</f>
        <v>0.37681159420289856</v>
      </c>
      <c r="AY87" s="69">
        <f t="shared" si="191"/>
        <v>0.43406593406593408</v>
      </c>
      <c r="AZ87" s="69">
        <f t="shared" si="188"/>
        <v>0.36075949367088606</v>
      </c>
      <c r="BA87" s="69">
        <f t="shared" si="188"/>
        <v>0.25592417061611372</v>
      </c>
      <c r="BB87" s="69">
        <f t="shared" si="188"/>
        <v>0.23684210526315788</v>
      </c>
      <c r="BC87" s="69">
        <f t="shared" si="188"/>
        <v>0.22641509433962265</v>
      </c>
      <c r="BD87" s="69">
        <f t="shared" si="188"/>
        <v>0.27027027027027029</v>
      </c>
      <c r="BE87" s="69">
        <f t="shared" si="188"/>
        <v>0.31111111111111112</v>
      </c>
      <c r="BF87" s="69">
        <f t="shared" si="188"/>
        <v>0.25</v>
      </c>
      <c r="BG87" s="69">
        <f t="shared" si="188"/>
        <v>0.5</v>
      </c>
      <c r="BH87" s="69">
        <f t="shared" si="188"/>
        <v>0.39473684210526316</v>
      </c>
      <c r="BI87" s="69">
        <f t="shared" si="188"/>
        <v>0.3125</v>
      </c>
      <c r="BJ87" s="69">
        <f t="shared" ref="BJ87:BM87" si="192">BJ84/BJ85</f>
        <v>0.36842105263157893</v>
      </c>
      <c r="BK87" s="69">
        <f t="shared" si="192"/>
        <v>0.52500000000000002</v>
      </c>
      <c r="BL87" s="69">
        <f t="shared" si="192"/>
        <v>0.37142857142857144</v>
      </c>
      <c r="BM87" s="69">
        <f t="shared" si="192"/>
        <v>0.48</v>
      </c>
      <c r="BN87" s="69">
        <f t="shared" ref="BN87:BQ87" si="193">BN84/BN85</f>
        <v>0.34</v>
      </c>
      <c r="BO87" s="69">
        <f t="shared" si="193"/>
        <v>0.47368421052631576</v>
      </c>
      <c r="BP87" s="69" t="e">
        <f t="shared" si="193"/>
        <v>#DIV/0!</v>
      </c>
      <c r="BQ87" s="69" t="e">
        <f t="shared" si="193"/>
        <v>#DIV/0!</v>
      </c>
    </row>
    <row r="88" spans="1:69" x14ac:dyDescent="0.3">
      <c r="A88" s="3" t="s">
        <v>143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</row>
    <row r="89" spans="1:69" x14ac:dyDescent="0.3">
      <c r="A89" s="72" t="s">
        <v>61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</row>
    <row r="90" spans="1:69" x14ac:dyDescent="0.3">
      <c r="A90" s="66" t="s">
        <v>137</v>
      </c>
      <c r="B90" s="67">
        <f t="shared" ref="B90:Y91" si="194">SUM(B94,B98,B102,B106,B110)</f>
        <v>0</v>
      </c>
      <c r="C90" s="67">
        <f t="shared" si="194"/>
        <v>0</v>
      </c>
      <c r="D90" s="67">
        <f t="shared" si="194"/>
        <v>3</v>
      </c>
      <c r="E90" s="67">
        <f t="shared" si="194"/>
        <v>2</v>
      </c>
      <c r="F90" s="67">
        <f t="shared" si="194"/>
        <v>3</v>
      </c>
      <c r="G90" s="67">
        <f t="shared" si="194"/>
        <v>3</v>
      </c>
      <c r="H90" s="67">
        <f t="shared" si="194"/>
        <v>1</v>
      </c>
      <c r="I90" s="67">
        <f t="shared" si="194"/>
        <v>3</v>
      </c>
      <c r="J90" s="67">
        <f t="shared" si="194"/>
        <v>0</v>
      </c>
      <c r="K90" s="67">
        <f t="shared" si="194"/>
        <v>1</v>
      </c>
      <c r="L90" s="67">
        <f t="shared" si="194"/>
        <v>3</v>
      </c>
      <c r="M90" s="67">
        <f t="shared" si="194"/>
        <v>5</v>
      </c>
      <c r="N90" s="67">
        <f t="shared" si="194"/>
        <v>4</v>
      </c>
      <c r="O90" s="67">
        <f t="shared" si="194"/>
        <v>0</v>
      </c>
      <c r="P90" s="67">
        <f t="shared" si="194"/>
        <v>2</v>
      </c>
      <c r="Q90" s="67">
        <f t="shared" si="194"/>
        <v>2</v>
      </c>
      <c r="R90" s="67">
        <f t="shared" si="194"/>
        <v>3</v>
      </c>
      <c r="S90" s="67">
        <f t="shared" si="194"/>
        <v>0</v>
      </c>
      <c r="T90" s="67">
        <f t="shared" si="194"/>
        <v>3</v>
      </c>
      <c r="U90" s="67">
        <f t="shared" si="194"/>
        <v>0</v>
      </c>
      <c r="V90" s="67">
        <f t="shared" si="194"/>
        <v>3</v>
      </c>
      <c r="W90" s="67">
        <f t="shared" si="194"/>
        <v>3</v>
      </c>
      <c r="X90" s="67">
        <f t="shared" si="194"/>
        <v>3</v>
      </c>
      <c r="Y90" s="67">
        <f t="shared" si="194"/>
        <v>2</v>
      </c>
      <c r="Z90" s="67">
        <f t="shared" ref="Z90:AK90" si="195">SUM(Z94,Z98,Z102,Z106,Z110)</f>
        <v>3</v>
      </c>
      <c r="AA90" s="67">
        <f t="shared" si="195"/>
        <v>2</v>
      </c>
      <c r="AB90" s="67">
        <f t="shared" si="195"/>
        <v>3</v>
      </c>
      <c r="AC90" s="67">
        <f t="shared" si="195"/>
        <v>0</v>
      </c>
      <c r="AD90" s="67">
        <f t="shared" si="195"/>
        <v>2</v>
      </c>
      <c r="AE90" s="67">
        <f t="shared" si="195"/>
        <v>2</v>
      </c>
      <c r="AF90" s="67">
        <f t="shared" si="195"/>
        <v>2</v>
      </c>
      <c r="AG90" s="67">
        <f t="shared" si="195"/>
        <v>5</v>
      </c>
      <c r="AH90" s="67">
        <f t="shared" si="195"/>
        <v>3</v>
      </c>
      <c r="AI90" s="67">
        <f t="shared" si="195"/>
        <v>1</v>
      </c>
      <c r="AJ90" s="67">
        <f t="shared" si="195"/>
        <v>2</v>
      </c>
      <c r="AK90" s="67">
        <f t="shared" si="195"/>
        <v>4</v>
      </c>
      <c r="AL90" s="67">
        <f t="shared" ref="AL90:AW90" si="196">SUM(AL94,AL98,AL102,AL106,AL110)</f>
        <v>4</v>
      </c>
      <c r="AM90" s="67">
        <f t="shared" si="196"/>
        <v>5</v>
      </c>
      <c r="AN90" s="67">
        <f t="shared" si="196"/>
        <v>2</v>
      </c>
      <c r="AO90" s="67">
        <f t="shared" si="196"/>
        <v>0</v>
      </c>
      <c r="AP90" s="67">
        <f t="shared" si="196"/>
        <v>0</v>
      </c>
      <c r="AQ90" s="67">
        <f t="shared" si="196"/>
        <v>0</v>
      </c>
      <c r="AR90" s="67">
        <f t="shared" si="196"/>
        <v>0</v>
      </c>
      <c r="AS90" s="67">
        <f t="shared" si="196"/>
        <v>0</v>
      </c>
      <c r="AT90" s="67">
        <f t="shared" si="196"/>
        <v>0</v>
      </c>
      <c r="AU90" s="67">
        <f t="shared" si="196"/>
        <v>0</v>
      </c>
      <c r="AV90" s="67">
        <f t="shared" si="196"/>
        <v>0</v>
      </c>
      <c r="AW90" s="67">
        <f t="shared" si="196"/>
        <v>0</v>
      </c>
      <c r="AX90" s="1">
        <f t="shared" ref="AX90:AX91" si="197">SUM(AL90:AW90)</f>
        <v>11</v>
      </c>
      <c r="AY90" s="1">
        <f t="shared" ref="AY90:AY91" si="198">SUM(Z90:AK90)</f>
        <v>29</v>
      </c>
      <c r="AZ90" s="1">
        <f>SUM(N90:Y90)</f>
        <v>25</v>
      </c>
      <c r="BA90" s="1">
        <f>SUM(B90:M90)</f>
        <v>24</v>
      </c>
      <c r="BB90" s="67">
        <f>SUM(B90:D90)</f>
        <v>3</v>
      </c>
      <c r="BC90" s="67">
        <f>SUM(E90:G90)</f>
        <v>8</v>
      </c>
      <c r="BD90" s="67">
        <f>SUM(H90:J90)</f>
        <v>4</v>
      </c>
      <c r="BE90" s="67">
        <f>SUM(K90:M90)</f>
        <v>9</v>
      </c>
      <c r="BF90" s="67">
        <f>SUM(N90:P90)</f>
        <v>6</v>
      </c>
      <c r="BG90" s="67">
        <f>SUM(Q90:S90)</f>
        <v>5</v>
      </c>
      <c r="BH90" s="67">
        <f>SUM(T90:V90)</f>
        <v>6</v>
      </c>
      <c r="BI90" s="67">
        <f>SUM(W90:Y90)</f>
        <v>8</v>
      </c>
      <c r="BJ90" s="67">
        <f>SUM(Z90:AB90)</f>
        <v>8</v>
      </c>
      <c r="BK90" s="67">
        <f>SUM(AC90:AE90)</f>
        <v>4</v>
      </c>
      <c r="BL90" s="67">
        <f>SUM(AF90:AH90)</f>
        <v>10</v>
      </c>
      <c r="BM90" s="67">
        <f>SUM(AI90:AK90)</f>
        <v>7</v>
      </c>
      <c r="BN90" s="67">
        <f>SUM(AL90:AN90)</f>
        <v>11</v>
      </c>
      <c r="BO90" s="67">
        <f>SUM(AO90:AQ90)</f>
        <v>0</v>
      </c>
      <c r="BP90" s="67">
        <f>SUM(AR90:AT90)</f>
        <v>0</v>
      </c>
      <c r="BQ90" s="67">
        <f>SUM(AU90:AW90)</f>
        <v>0</v>
      </c>
    </row>
    <row r="91" spans="1:69" x14ac:dyDescent="0.3">
      <c r="A91" s="66" t="s">
        <v>138</v>
      </c>
      <c r="B91" s="67">
        <f t="shared" si="194"/>
        <v>79</v>
      </c>
      <c r="C91" s="67">
        <f t="shared" si="194"/>
        <v>90</v>
      </c>
      <c r="D91" s="67">
        <f t="shared" si="194"/>
        <v>83</v>
      </c>
      <c r="E91" s="67">
        <f t="shared" si="194"/>
        <v>82</v>
      </c>
      <c r="F91" s="67">
        <f t="shared" si="194"/>
        <v>80</v>
      </c>
      <c r="G91" s="67">
        <f t="shared" si="194"/>
        <v>87</v>
      </c>
      <c r="H91" s="67">
        <f t="shared" si="194"/>
        <v>58</v>
      </c>
      <c r="I91" s="67">
        <f t="shared" si="194"/>
        <v>66</v>
      </c>
      <c r="J91" s="67">
        <f t="shared" si="194"/>
        <v>56</v>
      </c>
      <c r="K91" s="67">
        <f t="shared" si="194"/>
        <v>74</v>
      </c>
      <c r="L91" s="67">
        <f t="shared" si="194"/>
        <v>74</v>
      </c>
      <c r="M91" s="67">
        <f t="shared" si="194"/>
        <v>73</v>
      </c>
      <c r="N91" s="67">
        <f t="shared" si="194"/>
        <v>74</v>
      </c>
      <c r="O91" s="67">
        <f t="shared" si="194"/>
        <v>82</v>
      </c>
      <c r="P91" s="67">
        <f t="shared" si="194"/>
        <v>88</v>
      </c>
      <c r="Q91" s="67">
        <f t="shared" si="194"/>
        <v>81</v>
      </c>
      <c r="R91" s="67">
        <f t="shared" si="194"/>
        <v>84</v>
      </c>
      <c r="S91" s="67">
        <f t="shared" si="194"/>
        <v>54</v>
      </c>
      <c r="T91" s="67">
        <f t="shared" si="194"/>
        <v>64</v>
      </c>
      <c r="U91" s="67">
        <f t="shared" si="194"/>
        <v>73</v>
      </c>
      <c r="V91" s="67">
        <f t="shared" si="194"/>
        <v>65</v>
      </c>
      <c r="W91" s="67">
        <f t="shared" si="194"/>
        <v>76</v>
      </c>
      <c r="X91" s="67">
        <f t="shared" si="194"/>
        <v>70</v>
      </c>
      <c r="Y91" s="67">
        <f t="shared" si="194"/>
        <v>68</v>
      </c>
      <c r="Z91" s="67">
        <f t="shared" ref="Z91:AK91" si="199">SUM(Z95,Z99,Z103,Z107,Z111)</f>
        <v>87</v>
      </c>
      <c r="AA91" s="67">
        <f t="shared" si="199"/>
        <v>76</v>
      </c>
      <c r="AB91" s="67">
        <f t="shared" si="199"/>
        <v>88</v>
      </c>
      <c r="AC91" s="67">
        <f>SUM(AC95,AC99,AC103,AC107,AC111)</f>
        <v>57</v>
      </c>
      <c r="AD91" s="67">
        <f>SUM(AD95,AD99,AD103,AD107,AD111)</f>
        <v>92</v>
      </c>
      <c r="AE91" s="67">
        <f t="shared" si="199"/>
        <v>66</v>
      </c>
      <c r="AF91" s="67">
        <f t="shared" si="199"/>
        <v>74</v>
      </c>
      <c r="AG91" s="67">
        <f t="shared" si="199"/>
        <v>61</v>
      </c>
      <c r="AH91" s="67">
        <f t="shared" si="199"/>
        <v>67</v>
      </c>
      <c r="AI91" s="67">
        <f t="shared" si="199"/>
        <v>72</v>
      </c>
      <c r="AJ91" s="67">
        <f t="shared" si="199"/>
        <v>77</v>
      </c>
      <c r="AK91" s="67">
        <f t="shared" si="199"/>
        <v>86</v>
      </c>
      <c r="AL91" s="67">
        <f t="shared" ref="AL91:AN91" si="200">SUM(AL95,AL99,AL103,AL107,AL111)</f>
        <v>87</v>
      </c>
      <c r="AM91" s="67">
        <f t="shared" si="200"/>
        <v>90</v>
      </c>
      <c r="AN91" s="67">
        <f t="shared" si="200"/>
        <v>89</v>
      </c>
      <c r="AO91" s="67">
        <f>SUM(AO95,AO99,AO103,AO107,AO111)</f>
        <v>0</v>
      </c>
      <c r="AP91" s="67">
        <f>SUM(AP95,AP99,AP103,AP107,AP111)</f>
        <v>0</v>
      </c>
      <c r="AQ91" s="67">
        <f t="shared" ref="AQ91:AW91" si="201">SUM(AQ95,AQ99,AQ103,AQ107,AQ111)</f>
        <v>0</v>
      </c>
      <c r="AR91" s="67">
        <f t="shared" si="201"/>
        <v>0</v>
      </c>
      <c r="AS91" s="67">
        <f t="shared" si="201"/>
        <v>0</v>
      </c>
      <c r="AT91" s="67">
        <f t="shared" si="201"/>
        <v>0</v>
      </c>
      <c r="AU91" s="67">
        <f t="shared" si="201"/>
        <v>0</v>
      </c>
      <c r="AV91" s="67">
        <f t="shared" si="201"/>
        <v>0</v>
      </c>
      <c r="AW91" s="67">
        <f t="shared" si="201"/>
        <v>0</v>
      </c>
      <c r="AX91" s="1">
        <f t="shared" si="197"/>
        <v>266</v>
      </c>
      <c r="AY91" s="1">
        <f t="shared" si="198"/>
        <v>903</v>
      </c>
      <c r="AZ91" s="67">
        <f>SUM(N91:Y91)</f>
        <v>879</v>
      </c>
      <c r="BA91" s="67">
        <f>SUM(B91:M91)</f>
        <v>902</v>
      </c>
      <c r="BB91" s="67">
        <f>SUM(B91:D91)</f>
        <v>252</v>
      </c>
      <c r="BC91" s="67">
        <f>SUM(E91:G91)</f>
        <v>249</v>
      </c>
      <c r="BD91" s="67">
        <f>SUM(H91:J91)</f>
        <v>180</v>
      </c>
      <c r="BE91" s="67">
        <f>SUM(K91:M91)</f>
        <v>221</v>
      </c>
      <c r="BF91" s="67">
        <f>SUM(N91:P91)</f>
        <v>244</v>
      </c>
      <c r="BG91" s="67">
        <f>SUM(Q91:S91)</f>
        <v>219</v>
      </c>
      <c r="BH91" s="67">
        <f>SUM(T91:V91)</f>
        <v>202</v>
      </c>
      <c r="BI91" s="67">
        <f>SUM(W91:Y91)</f>
        <v>214</v>
      </c>
      <c r="BJ91" s="67">
        <f>SUM(Z91:AB91)</f>
        <v>251</v>
      </c>
      <c r="BK91" s="67">
        <f>SUM(AC91:AE91)</f>
        <v>215</v>
      </c>
      <c r="BL91" s="67">
        <f>SUM(AF91:AH91)</f>
        <v>202</v>
      </c>
      <c r="BM91" s="67">
        <f>SUM(AI91:AK91)</f>
        <v>235</v>
      </c>
      <c r="BN91" s="67">
        <f>SUM(AL91:AN91)</f>
        <v>266</v>
      </c>
      <c r="BO91" s="67">
        <f>SUM(AO91:AQ91)</f>
        <v>0</v>
      </c>
      <c r="BP91" s="67">
        <f>SUM(AR91:AT91)</f>
        <v>0</v>
      </c>
      <c r="BQ91" s="67">
        <f>SUM(AU91:AW91)</f>
        <v>0</v>
      </c>
    </row>
    <row r="92" spans="1:69" x14ac:dyDescent="0.3">
      <c r="A92" s="70" t="s">
        <v>139</v>
      </c>
      <c r="B92" s="68">
        <v>44927</v>
      </c>
      <c r="C92" s="68">
        <v>44958</v>
      </c>
      <c r="D92" s="68">
        <v>44986</v>
      </c>
      <c r="E92" s="68">
        <v>45017</v>
      </c>
      <c r="F92" s="68">
        <v>45047</v>
      </c>
      <c r="G92" s="68">
        <v>45078</v>
      </c>
      <c r="H92" s="68">
        <v>45108</v>
      </c>
      <c r="I92" s="68">
        <v>45139</v>
      </c>
      <c r="J92" s="68">
        <v>45170</v>
      </c>
      <c r="K92" s="68">
        <v>45200</v>
      </c>
      <c r="L92" s="68">
        <v>45231</v>
      </c>
      <c r="M92" s="68">
        <v>45261</v>
      </c>
      <c r="N92" s="68">
        <v>45292</v>
      </c>
      <c r="O92" s="68">
        <v>45323</v>
      </c>
      <c r="P92" s="68">
        <v>45352</v>
      </c>
      <c r="Q92" s="68">
        <v>45383</v>
      </c>
      <c r="R92" s="68">
        <v>45413</v>
      </c>
      <c r="S92" s="68">
        <v>45444</v>
      </c>
      <c r="T92" s="68">
        <v>45474</v>
      </c>
      <c r="U92" s="68">
        <v>45505</v>
      </c>
      <c r="V92" s="68">
        <v>45536</v>
      </c>
      <c r="W92" s="68">
        <v>45566</v>
      </c>
      <c r="X92" s="68">
        <v>45597</v>
      </c>
      <c r="Y92" s="68">
        <v>45627</v>
      </c>
      <c r="Z92" s="68">
        <v>45658</v>
      </c>
      <c r="AA92" s="68">
        <v>45689</v>
      </c>
      <c r="AB92" s="68">
        <v>45717</v>
      </c>
      <c r="AC92" s="68">
        <v>45748</v>
      </c>
      <c r="AD92" s="68">
        <v>45778</v>
      </c>
      <c r="AE92" s="68">
        <v>45809</v>
      </c>
      <c r="AF92" s="68">
        <v>45839</v>
      </c>
      <c r="AG92" s="68">
        <v>45870</v>
      </c>
      <c r="AH92" s="68">
        <v>45901</v>
      </c>
      <c r="AI92" s="68">
        <v>45931</v>
      </c>
      <c r="AJ92" s="68">
        <v>45962</v>
      </c>
      <c r="AK92" s="68">
        <v>45992</v>
      </c>
      <c r="AL92" s="68">
        <v>46023</v>
      </c>
      <c r="AM92" s="68">
        <v>46054</v>
      </c>
      <c r="AN92" s="68">
        <v>46082</v>
      </c>
      <c r="AO92" s="68">
        <v>46113</v>
      </c>
      <c r="AP92" s="68">
        <v>46143</v>
      </c>
      <c r="AQ92" s="68">
        <v>46174</v>
      </c>
      <c r="AR92" s="68">
        <v>46204</v>
      </c>
      <c r="AS92" s="68">
        <v>46235</v>
      </c>
      <c r="AT92" s="68">
        <v>46266</v>
      </c>
      <c r="AU92" s="68">
        <v>46296</v>
      </c>
      <c r="AV92" s="68">
        <v>46327</v>
      </c>
      <c r="AW92" s="68">
        <v>46357</v>
      </c>
      <c r="AX92" s="71" t="s">
        <v>168</v>
      </c>
      <c r="AY92" s="71" t="s">
        <v>163</v>
      </c>
      <c r="AZ92" s="71" t="s">
        <v>126</v>
      </c>
      <c r="BA92" s="71" t="s">
        <v>105</v>
      </c>
      <c r="BB92" s="8" t="s">
        <v>106</v>
      </c>
      <c r="BC92" s="8" t="s">
        <v>107</v>
      </c>
      <c r="BD92" s="8" t="s">
        <v>108</v>
      </c>
      <c r="BE92" s="8" t="s">
        <v>109</v>
      </c>
      <c r="BF92" s="8" t="s">
        <v>127</v>
      </c>
      <c r="BG92" s="8" t="s">
        <v>128</v>
      </c>
      <c r="BH92" s="8" t="s">
        <v>129</v>
      </c>
      <c r="BI92" s="8" t="s">
        <v>130</v>
      </c>
      <c r="BJ92" s="8" t="s">
        <v>164</v>
      </c>
      <c r="BK92" s="8" t="s">
        <v>165</v>
      </c>
      <c r="BL92" s="8" t="s">
        <v>166</v>
      </c>
      <c r="BM92" s="8" t="s">
        <v>167</v>
      </c>
      <c r="BN92" s="8" t="s">
        <v>169</v>
      </c>
      <c r="BO92" s="8" t="s">
        <v>170</v>
      </c>
      <c r="BP92" s="8" t="s">
        <v>171</v>
      </c>
      <c r="BQ92" s="8" t="s">
        <v>172</v>
      </c>
    </row>
    <row r="93" spans="1:69" x14ac:dyDescent="0.3">
      <c r="A93" s="66" t="s">
        <v>140</v>
      </c>
      <c r="B93" s="69">
        <f t="shared" ref="B93:BI93" si="202">B90/B91</f>
        <v>0</v>
      </c>
      <c r="C93" s="69">
        <f t="shared" si="202"/>
        <v>0</v>
      </c>
      <c r="D93" s="69">
        <f t="shared" si="202"/>
        <v>3.614457831325301E-2</v>
      </c>
      <c r="E93" s="69">
        <f t="shared" si="202"/>
        <v>2.4390243902439025E-2</v>
      </c>
      <c r="F93" s="69">
        <f t="shared" si="202"/>
        <v>3.7499999999999999E-2</v>
      </c>
      <c r="G93" s="69">
        <f t="shared" si="202"/>
        <v>3.4482758620689655E-2</v>
      </c>
      <c r="H93" s="69">
        <f t="shared" si="202"/>
        <v>1.7241379310344827E-2</v>
      </c>
      <c r="I93" s="69">
        <f t="shared" si="202"/>
        <v>4.5454545454545456E-2</v>
      </c>
      <c r="J93" s="69">
        <f t="shared" si="202"/>
        <v>0</v>
      </c>
      <c r="K93" s="69">
        <f t="shared" si="202"/>
        <v>1.3513513513513514E-2</v>
      </c>
      <c r="L93" s="69">
        <f t="shared" si="202"/>
        <v>4.0540540540540543E-2</v>
      </c>
      <c r="M93" s="69">
        <f t="shared" si="202"/>
        <v>6.8493150684931503E-2</v>
      </c>
      <c r="N93" s="69">
        <f t="shared" si="202"/>
        <v>5.4054054054054057E-2</v>
      </c>
      <c r="O93" s="69">
        <f t="shared" si="202"/>
        <v>0</v>
      </c>
      <c r="P93" s="69">
        <f t="shared" si="202"/>
        <v>2.2727272727272728E-2</v>
      </c>
      <c r="Q93" s="69">
        <f t="shared" si="202"/>
        <v>2.4691358024691357E-2</v>
      </c>
      <c r="R93" s="69">
        <f t="shared" si="202"/>
        <v>3.5714285714285712E-2</v>
      </c>
      <c r="S93" s="69">
        <f t="shared" si="202"/>
        <v>0</v>
      </c>
      <c r="T93" s="69">
        <f t="shared" si="202"/>
        <v>4.6875E-2</v>
      </c>
      <c r="U93" s="69">
        <f t="shared" si="202"/>
        <v>0</v>
      </c>
      <c r="V93" s="69">
        <f t="shared" si="202"/>
        <v>4.6153846153846156E-2</v>
      </c>
      <c r="W93" s="69">
        <f t="shared" si="202"/>
        <v>3.9473684210526314E-2</v>
      </c>
      <c r="X93" s="69">
        <f t="shared" si="202"/>
        <v>4.2857142857142858E-2</v>
      </c>
      <c r="Y93" s="69">
        <f t="shared" si="202"/>
        <v>2.9411764705882353E-2</v>
      </c>
      <c r="Z93" s="69">
        <f t="shared" ref="Z93:AK93" si="203">Z90/Z91</f>
        <v>3.4482758620689655E-2</v>
      </c>
      <c r="AA93" s="69">
        <f t="shared" si="203"/>
        <v>2.6315789473684209E-2</v>
      </c>
      <c r="AB93" s="69">
        <f t="shared" si="203"/>
        <v>3.4090909090909088E-2</v>
      </c>
      <c r="AC93" s="69">
        <f t="shared" si="203"/>
        <v>0</v>
      </c>
      <c r="AD93" s="69">
        <f t="shared" si="203"/>
        <v>2.1739130434782608E-2</v>
      </c>
      <c r="AE93" s="69">
        <f t="shared" si="203"/>
        <v>3.0303030303030304E-2</v>
      </c>
      <c r="AF93" s="69">
        <f t="shared" si="203"/>
        <v>2.7027027027027029E-2</v>
      </c>
      <c r="AG93" s="69">
        <f t="shared" si="203"/>
        <v>8.1967213114754092E-2</v>
      </c>
      <c r="AH93" s="69">
        <f t="shared" si="203"/>
        <v>4.4776119402985072E-2</v>
      </c>
      <c r="AI93" s="69">
        <f t="shared" si="203"/>
        <v>1.3888888888888888E-2</v>
      </c>
      <c r="AJ93" s="69">
        <f t="shared" si="203"/>
        <v>2.5974025974025976E-2</v>
      </c>
      <c r="AK93" s="69">
        <f t="shared" si="203"/>
        <v>4.6511627906976744E-2</v>
      </c>
      <c r="AL93" s="69">
        <f t="shared" ref="AL93:AW93" si="204">AL90/AL91</f>
        <v>4.5977011494252873E-2</v>
      </c>
      <c r="AM93" s="69">
        <f t="shared" si="204"/>
        <v>5.5555555555555552E-2</v>
      </c>
      <c r="AN93" s="69">
        <f t="shared" si="204"/>
        <v>2.247191011235955E-2</v>
      </c>
      <c r="AO93" s="69" t="e">
        <f t="shared" si="204"/>
        <v>#DIV/0!</v>
      </c>
      <c r="AP93" s="69" t="e">
        <f t="shared" si="204"/>
        <v>#DIV/0!</v>
      </c>
      <c r="AQ93" s="69" t="e">
        <f t="shared" si="204"/>
        <v>#DIV/0!</v>
      </c>
      <c r="AR93" s="69" t="e">
        <f t="shared" si="204"/>
        <v>#DIV/0!</v>
      </c>
      <c r="AS93" s="69" t="e">
        <f t="shared" si="204"/>
        <v>#DIV/0!</v>
      </c>
      <c r="AT93" s="69" t="e">
        <f t="shared" si="204"/>
        <v>#DIV/0!</v>
      </c>
      <c r="AU93" s="69" t="e">
        <f t="shared" si="204"/>
        <v>#DIV/0!</v>
      </c>
      <c r="AV93" s="69" t="e">
        <f t="shared" si="204"/>
        <v>#DIV/0!</v>
      </c>
      <c r="AW93" s="69" t="e">
        <f t="shared" si="204"/>
        <v>#DIV/0!</v>
      </c>
      <c r="AX93" s="69">
        <f t="shared" ref="AX93:AY93" si="205">AX90/AX91</f>
        <v>4.1353383458646614E-2</v>
      </c>
      <c r="AY93" s="69">
        <f t="shared" si="205"/>
        <v>3.2115171650055369E-2</v>
      </c>
      <c r="AZ93" s="69">
        <f t="shared" si="202"/>
        <v>2.844141069397042E-2</v>
      </c>
      <c r="BA93" s="69">
        <f t="shared" si="202"/>
        <v>2.6607538802660754E-2</v>
      </c>
      <c r="BB93" s="69">
        <f t="shared" si="202"/>
        <v>1.1904761904761904E-2</v>
      </c>
      <c r="BC93" s="69">
        <f t="shared" si="202"/>
        <v>3.2128514056224897E-2</v>
      </c>
      <c r="BD93" s="69">
        <f t="shared" si="202"/>
        <v>2.2222222222222223E-2</v>
      </c>
      <c r="BE93" s="69">
        <f t="shared" si="202"/>
        <v>4.072398190045249E-2</v>
      </c>
      <c r="BF93" s="69">
        <f t="shared" si="202"/>
        <v>2.4590163934426229E-2</v>
      </c>
      <c r="BG93" s="69">
        <f t="shared" si="202"/>
        <v>2.2831050228310501E-2</v>
      </c>
      <c r="BH93" s="69">
        <f t="shared" si="202"/>
        <v>2.9702970297029702E-2</v>
      </c>
      <c r="BI93" s="69">
        <f t="shared" si="202"/>
        <v>3.7383177570093455E-2</v>
      </c>
      <c r="BJ93" s="69">
        <f t="shared" ref="BJ93:BM93" si="206">BJ90/BJ91</f>
        <v>3.1872509960159362E-2</v>
      </c>
      <c r="BK93" s="69">
        <f t="shared" si="206"/>
        <v>1.8604651162790697E-2</v>
      </c>
      <c r="BL93" s="69">
        <f t="shared" si="206"/>
        <v>4.9504950495049507E-2</v>
      </c>
      <c r="BM93" s="69">
        <f t="shared" si="206"/>
        <v>2.9787234042553193E-2</v>
      </c>
      <c r="BN93" s="69">
        <f t="shared" ref="BN93:BQ93" si="207">BN90/BN91</f>
        <v>4.1353383458646614E-2</v>
      </c>
      <c r="BO93" s="69" t="e">
        <f t="shared" si="207"/>
        <v>#DIV/0!</v>
      </c>
      <c r="BP93" s="69" t="e">
        <f t="shared" si="207"/>
        <v>#DIV/0!</v>
      </c>
      <c r="BQ93" s="69" t="e">
        <f t="shared" si="207"/>
        <v>#DIV/0!</v>
      </c>
    </row>
    <row r="94" spans="1:69" x14ac:dyDescent="0.3">
      <c r="A94" s="66" t="s">
        <v>137</v>
      </c>
      <c r="B94" s="67">
        <v>0</v>
      </c>
      <c r="C94" s="67">
        <v>0</v>
      </c>
      <c r="D94" s="67">
        <v>0</v>
      </c>
      <c r="E94" s="67">
        <v>1</v>
      </c>
      <c r="F94" s="67">
        <v>3</v>
      </c>
      <c r="G94" s="67">
        <v>2</v>
      </c>
      <c r="H94" s="67">
        <v>1</v>
      </c>
      <c r="I94" s="67">
        <v>2</v>
      </c>
      <c r="J94" s="67">
        <v>0</v>
      </c>
      <c r="K94" s="67">
        <v>1</v>
      </c>
      <c r="L94" s="67">
        <v>2</v>
      </c>
      <c r="M94" s="67">
        <v>2</v>
      </c>
      <c r="N94" s="67">
        <v>1</v>
      </c>
      <c r="O94" s="67">
        <v>0</v>
      </c>
      <c r="P94" s="67">
        <v>1</v>
      </c>
      <c r="Q94" s="67">
        <v>0</v>
      </c>
      <c r="R94" s="67">
        <v>2</v>
      </c>
      <c r="S94" s="67">
        <v>0</v>
      </c>
      <c r="T94" s="67">
        <v>1</v>
      </c>
      <c r="U94" s="67">
        <v>0</v>
      </c>
      <c r="V94" s="67">
        <v>3</v>
      </c>
      <c r="W94" s="67">
        <v>1</v>
      </c>
      <c r="X94" s="67">
        <v>2</v>
      </c>
      <c r="Y94" s="67">
        <v>1</v>
      </c>
      <c r="Z94" s="67">
        <v>1</v>
      </c>
      <c r="AA94" s="67">
        <v>2</v>
      </c>
      <c r="AB94" s="67">
        <v>2</v>
      </c>
      <c r="AC94" s="67">
        <v>0</v>
      </c>
      <c r="AD94" s="67">
        <v>0</v>
      </c>
      <c r="AE94" s="67">
        <v>2</v>
      </c>
      <c r="AF94" s="67">
        <v>0</v>
      </c>
      <c r="AG94" s="67">
        <v>1</v>
      </c>
      <c r="AH94" s="67">
        <v>0</v>
      </c>
      <c r="AI94" s="67">
        <v>0</v>
      </c>
      <c r="AJ94" s="67">
        <v>2</v>
      </c>
      <c r="AK94" s="67">
        <v>3</v>
      </c>
      <c r="AL94" s="67">
        <v>2</v>
      </c>
      <c r="AM94" s="67">
        <v>1</v>
      </c>
      <c r="AN94" s="67">
        <v>0</v>
      </c>
      <c r="AO94" s="67"/>
      <c r="AP94" s="67"/>
      <c r="AQ94" s="67"/>
      <c r="AR94" s="67"/>
      <c r="AS94" s="67"/>
      <c r="AT94" s="67"/>
      <c r="AU94" s="67"/>
      <c r="AV94" s="67"/>
      <c r="AW94" s="67"/>
      <c r="AX94" s="1">
        <f t="shared" ref="AX94:AX95" si="208">SUM(AL94:AW94)</f>
        <v>3</v>
      </c>
      <c r="AY94" s="1">
        <f t="shared" ref="AY94:AY95" si="209">SUM(Z94:AK94)</f>
        <v>13</v>
      </c>
      <c r="AZ94" s="1">
        <f>SUM(N94:Y94)</f>
        <v>12</v>
      </c>
      <c r="BA94" s="1">
        <f>SUM(B94:M94)</f>
        <v>14</v>
      </c>
      <c r="BB94" s="67">
        <f>SUM(B94:D94)</f>
        <v>0</v>
      </c>
      <c r="BC94" s="67">
        <f>SUM(E94:G94)</f>
        <v>6</v>
      </c>
      <c r="BD94" s="67">
        <f>SUM(H94:J94)</f>
        <v>3</v>
      </c>
      <c r="BE94" s="67">
        <f>SUM(K94:M94)</f>
        <v>5</v>
      </c>
      <c r="BF94" s="67">
        <f>SUM(N94:P94)</f>
        <v>2</v>
      </c>
      <c r="BG94" s="67">
        <f>SUM(Q94:S94)</f>
        <v>2</v>
      </c>
      <c r="BH94" s="67">
        <f>SUM(T94:V94)</f>
        <v>4</v>
      </c>
      <c r="BI94" s="67">
        <f>SUM(W94:Y94)</f>
        <v>4</v>
      </c>
      <c r="BJ94" s="67">
        <f>SUM(Z94:AB94)</f>
        <v>5</v>
      </c>
      <c r="BK94" s="67">
        <f>SUM(AC94:AE94)</f>
        <v>2</v>
      </c>
      <c r="BL94" s="67">
        <f>SUM(AF94:AH94)</f>
        <v>1</v>
      </c>
      <c r="BM94" s="67">
        <f>SUM(AI94:AK94)</f>
        <v>5</v>
      </c>
      <c r="BN94" s="67">
        <f>SUM(AL94:AN94)</f>
        <v>3</v>
      </c>
      <c r="BO94" s="67">
        <f>SUM(AO94:AQ94)</f>
        <v>0</v>
      </c>
      <c r="BP94" s="67">
        <f>SUM(AR94:AT94)</f>
        <v>0</v>
      </c>
      <c r="BQ94" s="67">
        <f>SUM(AU94:AW94)</f>
        <v>0</v>
      </c>
    </row>
    <row r="95" spans="1:69" x14ac:dyDescent="0.3">
      <c r="A95" s="66" t="s">
        <v>138</v>
      </c>
      <c r="B95" s="67">
        <f t="shared" ref="B95:AN95" si="210">B$3</f>
        <v>33</v>
      </c>
      <c r="C95" s="67">
        <f t="shared" si="210"/>
        <v>36</v>
      </c>
      <c r="D95" s="67">
        <f t="shared" si="210"/>
        <v>36</v>
      </c>
      <c r="E95" s="67">
        <f t="shared" si="210"/>
        <v>33</v>
      </c>
      <c r="F95" s="67">
        <f t="shared" si="210"/>
        <v>40</v>
      </c>
      <c r="G95" s="67">
        <f t="shared" si="210"/>
        <v>44</v>
      </c>
      <c r="H95" s="67">
        <f t="shared" si="210"/>
        <v>26</v>
      </c>
      <c r="I95" s="67">
        <f t="shared" si="210"/>
        <v>35</v>
      </c>
      <c r="J95" s="67">
        <f t="shared" si="210"/>
        <v>32</v>
      </c>
      <c r="K95" s="67">
        <f t="shared" si="210"/>
        <v>33</v>
      </c>
      <c r="L95" s="67">
        <f t="shared" si="210"/>
        <v>39</v>
      </c>
      <c r="M95" s="67">
        <f t="shared" si="210"/>
        <v>33</v>
      </c>
      <c r="N95" s="67">
        <f t="shared" si="210"/>
        <v>29</v>
      </c>
      <c r="O95" s="67">
        <f t="shared" si="210"/>
        <v>39</v>
      </c>
      <c r="P95" s="67">
        <f t="shared" si="210"/>
        <v>51</v>
      </c>
      <c r="Q95" s="67">
        <f t="shared" si="210"/>
        <v>38</v>
      </c>
      <c r="R95" s="67">
        <f t="shared" si="210"/>
        <v>39</v>
      </c>
      <c r="S95" s="67">
        <f t="shared" si="210"/>
        <v>29</v>
      </c>
      <c r="T95" s="67">
        <f t="shared" si="210"/>
        <v>34</v>
      </c>
      <c r="U95" s="67">
        <f t="shared" si="210"/>
        <v>35</v>
      </c>
      <c r="V95" s="67">
        <f t="shared" si="210"/>
        <v>38</v>
      </c>
      <c r="W95" s="67">
        <f t="shared" si="210"/>
        <v>43</v>
      </c>
      <c r="X95" s="67">
        <f t="shared" si="210"/>
        <v>37</v>
      </c>
      <c r="Y95" s="67">
        <f t="shared" si="210"/>
        <v>37</v>
      </c>
      <c r="Z95" s="67">
        <f t="shared" si="210"/>
        <v>37</v>
      </c>
      <c r="AA95" s="67">
        <f t="shared" si="210"/>
        <v>35</v>
      </c>
      <c r="AB95" s="67">
        <f t="shared" si="210"/>
        <v>45</v>
      </c>
      <c r="AC95" s="67">
        <f t="shared" si="210"/>
        <v>31</v>
      </c>
      <c r="AD95" s="67">
        <f t="shared" si="210"/>
        <v>55</v>
      </c>
      <c r="AE95" s="67">
        <f t="shared" si="210"/>
        <v>35</v>
      </c>
      <c r="AF95" s="67">
        <f t="shared" si="210"/>
        <v>39</v>
      </c>
      <c r="AG95" s="67">
        <f t="shared" si="210"/>
        <v>29</v>
      </c>
      <c r="AH95" s="67">
        <f t="shared" si="210"/>
        <v>32</v>
      </c>
      <c r="AI95" s="67">
        <f t="shared" si="210"/>
        <v>32</v>
      </c>
      <c r="AJ95" s="67">
        <f t="shared" si="210"/>
        <v>38</v>
      </c>
      <c r="AK95" s="67">
        <f t="shared" si="210"/>
        <v>40</v>
      </c>
      <c r="AL95" s="67">
        <f t="shared" si="210"/>
        <v>44</v>
      </c>
      <c r="AM95" s="67">
        <f t="shared" si="210"/>
        <v>48</v>
      </c>
      <c r="AN95" s="67">
        <f t="shared" si="210"/>
        <v>43</v>
      </c>
      <c r="AO95" s="67"/>
      <c r="AP95" s="67"/>
      <c r="AQ95" s="67"/>
      <c r="AR95" s="67"/>
      <c r="AS95" s="67"/>
      <c r="AT95" s="67"/>
      <c r="AU95" s="67"/>
      <c r="AV95" s="67"/>
      <c r="AW95" s="67"/>
      <c r="AX95" s="1">
        <f t="shared" si="208"/>
        <v>135</v>
      </c>
      <c r="AY95" s="1">
        <f t="shared" si="209"/>
        <v>448</v>
      </c>
      <c r="AZ95" s="67">
        <f>SUM(N95:Y95)</f>
        <v>449</v>
      </c>
      <c r="BA95" s="67">
        <f>SUM(B95:M95)</f>
        <v>420</v>
      </c>
      <c r="BB95" s="67">
        <f>SUM(B95:D95)</f>
        <v>105</v>
      </c>
      <c r="BC95" s="67">
        <f>SUM(E95:G95)</f>
        <v>117</v>
      </c>
      <c r="BD95" s="67">
        <f>SUM(H95:J95)</f>
        <v>93</v>
      </c>
      <c r="BE95" s="67">
        <f>SUM(K95:M95)</f>
        <v>105</v>
      </c>
      <c r="BF95" s="67">
        <f>SUM(N95:P95)</f>
        <v>119</v>
      </c>
      <c r="BG95" s="67">
        <f>SUM(Q95:S95)</f>
        <v>106</v>
      </c>
      <c r="BH95" s="67">
        <f>SUM(T95:V95)</f>
        <v>107</v>
      </c>
      <c r="BI95" s="67">
        <f>SUM(W95:Y95)</f>
        <v>117</v>
      </c>
      <c r="BJ95" s="67">
        <f>SUM(Z95:AB95)</f>
        <v>117</v>
      </c>
      <c r="BK95" s="67">
        <f>SUM(AC95:AE95)</f>
        <v>121</v>
      </c>
      <c r="BL95" s="67">
        <f>SUM(AF95:AH95)</f>
        <v>100</v>
      </c>
      <c r="BM95" s="67">
        <f>SUM(AI95:AK95)</f>
        <v>110</v>
      </c>
      <c r="BN95" s="67">
        <f>SUM(AL95:AN95)</f>
        <v>135</v>
      </c>
      <c r="BO95" s="67">
        <f>SUM(AO95:AQ95)</f>
        <v>0</v>
      </c>
      <c r="BP95" s="67">
        <f>SUM(AR95:AT95)</f>
        <v>0</v>
      </c>
      <c r="BQ95" s="67">
        <f>SUM(AU95:AW95)</f>
        <v>0</v>
      </c>
    </row>
    <row r="96" spans="1:69" x14ac:dyDescent="0.3">
      <c r="A96" s="70" t="s">
        <v>9</v>
      </c>
      <c r="B96" s="68">
        <v>44927</v>
      </c>
      <c r="C96" s="68">
        <v>44958</v>
      </c>
      <c r="D96" s="68">
        <v>44986</v>
      </c>
      <c r="E96" s="68">
        <v>45017</v>
      </c>
      <c r="F96" s="68">
        <v>45047</v>
      </c>
      <c r="G96" s="68">
        <v>45078</v>
      </c>
      <c r="H96" s="68">
        <v>45108</v>
      </c>
      <c r="I96" s="68">
        <v>45139</v>
      </c>
      <c r="J96" s="68">
        <v>45170</v>
      </c>
      <c r="K96" s="68">
        <v>45200</v>
      </c>
      <c r="L96" s="68">
        <v>45231</v>
      </c>
      <c r="M96" s="68">
        <v>45261</v>
      </c>
      <c r="N96" s="68">
        <v>45292</v>
      </c>
      <c r="O96" s="68">
        <v>45323</v>
      </c>
      <c r="P96" s="68">
        <v>45352</v>
      </c>
      <c r="Q96" s="68">
        <v>45383</v>
      </c>
      <c r="R96" s="68">
        <v>45413</v>
      </c>
      <c r="S96" s="68">
        <v>45444</v>
      </c>
      <c r="T96" s="68">
        <v>45474</v>
      </c>
      <c r="U96" s="68">
        <v>45505</v>
      </c>
      <c r="V96" s="68">
        <v>45536</v>
      </c>
      <c r="W96" s="68">
        <v>45566</v>
      </c>
      <c r="X96" s="68">
        <v>45597</v>
      </c>
      <c r="Y96" s="68">
        <v>45627</v>
      </c>
      <c r="Z96" s="68">
        <v>45658</v>
      </c>
      <c r="AA96" s="68">
        <v>45689</v>
      </c>
      <c r="AB96" s="68">
        <v>45717</v>
      </c>
      <c r="AC96" s="68">
        <v>45748</v>
      </c>
      <c r="AD96" s="68">
        <v>45778</v>
      </c>
      <c r="AE96" s="68">
        <v>45809</v>
      </c>
      <c r="AF96" s="68">
        <v>45839</v>
      </c>
      <c r="AG96" s="68">
        <v>45870</v>
      </c>
      <c r="AH96" s="68">
        <v>45901</v>
      </c>
      <c r="AI96" s="68">
        <v>45931</v>
      </c>
      <c r="AJ96" s="68">
        <v>45962</v>
      </c>
      <c r="AK96" s="68">
        <v>45992</v>
      </c>
      <c r="AL96" s="68">
        <v>46023</v>
      </c>
      <c r="AM96" s="68">
        <v>46054</v>
      </c>
      <c r="AN96" s="68">
        <v>46082</v>
      </c>
      <c r="AO96" s="68">
        <v>46113</v>
      </c>
      <c r="AP96" s="68">
        <v>46143</v>
      </c>
      <c r="AQ96" s="68">
        <v>46174</v>
      </c>
      <c r="AR96" s="68">
        <v>46204</v>
      </c>
      <c r="AS96" s="68">
        <v>46235</v>
      </c>
      <c r="AT96" s="68">
        <v>46266</v>
      </c>
      <c r="AU96" s="68">
        <v>46296</v>
      </c>
      <c r="AV96" s="68">
        <v>46327</v>
      </c>
      <c r="AW96" s="68">
        <v>46357</v>
      </c>
      <c r="AX96" s="71" t="s">
        <v>168</v>
      </c>
      <c r="AY96" s="71" t="s">
        <v>163</v>
      </c>
      <c r="AZ96" s="71" t="s">
        <v>126</v>
      </c>
      <c r="BA96" s="71" t="s">
        <v>105</v>
      </c>
      <c r="BB96" s="8" t="s">
        <v>106</v>
      </c>
      <c r="BC96" s="8" t="s">
        <v>107</v>
      </c>
      <c r="BD96" s="8" t="s">
        <v>108</v>
      </c>
      <c r="BE96" s="8" t="s">
        <v>109</v>
      </c>
      <c r="BF96" s="8" t="s">
        <v>127</v>
      </c>
      <c r="BG96" s="8" t="s">
        <v>128</v>
      </c>
      <c r="BH96" s="8" t="s">
        <v>129</v>
      </c>
      <c r="BI96" s="8" t="s">
        <v>130</v>
      </c>
      <c r="BJ96" s="8" t="s">
        <v>164</v>
      </c>
      <c r="BK96" s="8" t="s">
        <v>165</v>
      </c>
      <c r="BL96" s="8" t="s">
        <v>166</v>
      </c>
      <c r="BM96" s="8" t="s">
        <v>167</v>
      </c>
      <c r="BN96" s="8" t="s">
        <v>169</v>
      </c>
      <c r="BO96" s="8" t="s">
        <v>170</v>
      </c>
      <c r="BP96" s="8" t="s">
        <v>171</v>
      </c>
      <c r="BQ96" s="8" t="s">
        <v>172</v>
      </c>
    </row>
    <row r="97" spans="1:69" x14ac:dyDescent="0.3">
      <c r="A97" s="66" t="s">
        <v>140</v>
      </c>
      <c r="B97" s="69">
        <f t="shared" ref="B97:BI97" si="211">B94/B95</f>
        <v>0</v>
      </c>
      <c r="C97" s="69">
        <f t="shared" si="211"/>
        <v>0</v>
      </c>
      <c r="D97" s="69">
        <f t="shared" si="211"/>
        <v>0</v>
      </c>
      <c r="E97" s="69">
        <f t="shared" si="211"/>
        <v>3.0303030303030304E-2</v>
      </c>
      <c r="F97" s="69">
        <f t="shared" si="211"/>
        <v>7.4999999999999997E-2</v>
      </c>
      <c r="G97" s="69">
        <f t="shared" si="211"/>
        <v>4.5454545454545456E-2</v>
      </c>
      <c r="H97" s="69">
        <f t="shared" si="211"/>
        <v>3.8461538461538464E-2</v>
      </c>
      <c r="I97" s="69">
        <f t="shared" si="211"/>
        <v>5.7142857142857141E-2</v>
      </c>
      <c r="J97" s="69">
        <f t="shared" si="211"/>
        <v>0</v>
      </c>
      <c r="K97" s="69">
        <f t="shared" si="211"/>
        <v>3.0303030303030304E-2</v>
      </c>
      <c r="L97" s="69">
        <f t="shared" si="211"/>
        <v>5.128205128205128E-2</v>
      </c>
      <c r="M97" s="69">
        <f t="shared" si="211"/>
        <v>6.0606060606060608E-2</v>
      </c>
      <c r="N97" s="69">
        <f t="shared" si="211"/>
        <v>3.4482758620689655E-2</v>
      </c>
      <c r="O97" s="69">
        <f t="shared" si="211"/>
        <v>0</v>
      </c>
      <c r="P97" s="69">
        <f t="shared" si="211"/>
        <v>1.9607843137254902E-2</v>
      </c>
      <c r="Q97" s="69">
        <f t="shared" si="211"/>
        <v>0</v>
      </c>
      <c r="R97" s="69">
        <f t="shared" si="211"/>
        <v>5.128205128205128E-2</v>
      </c>
      <c r="S97" s="69">
        <f t="shared" si="211"/>
        <v>0</v>
      </c>
      <c r="T97" s="69">
        <f t="shared" si="211"/>
        <v>2.9411764705882353E-2</v>
      </c>
      <c r="U97" s="69">
        <f t="shared" si="211"/>
        <v>0</v>
      </c>
      <c r="V97" s="69">
        <f t="shared" si="211"/>
        <v>7.8947368421052627E-2</v>
      </c>
      <c r="W97" s="69">
        <f t="shared" si="211"/>
        <v>2.3255813953488372E-2</v>
      </c>
      <c r="X97" s="69">
        <f t="shared" si="211"/>
        <v>5.4054054054054057E-2</v>
      </c>
      <c r="Y97" s="69">
        <f t="shared" si="211"/>
        <v>2.7027027027027029E-2</v>
      </c>
      <c r="Z97" s="69">
        <f t="shared" ref="Z97:AK97" si="212">Z94/Z95</f>
        <v>2.7027027027027029E-2</v>
      </c>
      <c r="AA97" s="69">
        <f t="shared" si="212"/>
        <v>5.7142857142857141E-2</v>
      </c>
      <c r="AB97" s="69">
        <f t="shared" si="212"/>
        <v>4.4444444444444446E-2</v>
      </c>
      <c r="AC97" s="69">
        <f t="shared" si="212"/>
        <v>0</v>
      </c>
      <c r="AD97" s="69">
        <f t="shared" si="212"/>
        <v>0</v>
      </c>
      <c r="AE97" s="69">
        <f t="shared" si="212"/>
        <v>5.7142857142857141E-2</v>
      </c>
      <c r="AF97" s="69">
        <f t="shared" si="212"/>
        <v>0</v>
      </c>
      <c r="AG97" s="69">
        <f t="shared" si="212"/>
        <v>3.4482758620689655E-2</v>
      </c>
      <c r="AH97" s="69">
        <f t="shared" si="212"/>
        <v>0</v>
      </c>
      <c r="AI97" s="69">
        <f t="shared" si="212"/>
        <v>0</v>
      </c>
      <c r="AJ97" s="69">
        <f t="shared" si="212"/>
        <v>5.2631578947368418E-2</v>
      </c>
      <c r="AK97" s="69">
        <f t="shared" si="212"/>
        <v>7.4999999999999997E-2</v>
      </c>
      <c r="AL97" s="69">
        <f t="shared" ref="AL97:AW97" si="213">AL94/AL95</f>
        <v>4.5454545454545456E-2</v>
      </c>
      <c r="AM97" s="69">
        <f t="shared" si="213"/>
        <v>2.0833333333333332E-2</v>
      </c>
      <c r="AN97" s="69">
        <f t="shared" si="213"/>
        <v>0</v>
      </c>
      <c r="AO97" s="69" t="e">
        <f t="shared" si="213"/>
        <v>#DIV/0!</v>
      </c>
      <c r="AP97" s="69" t="e">
        <f t="shared" si="213"/>
        <v>#DIV/0!</v>
      </c>
      <c r="AQ97" s="69" t="e">
        <f t="shared" si="213"/>
        <v>#DIV/0!</v>
      </c>
      <c r="AR97" s="69" t="e">
        <f t="shared" si="213"/>
        <v>#DIV/0!</v>
      </c>
      <c r="AS97" s="69" t="e">
        <f t="shared" si="213"/>
        <v>#DIV/0!</v>
      </c>
      <c r="AT97" s="69" t="e">
        <f t="shared" si="213"/>
        <v>#DIV/0!</v>
      </c>
      <c r="AU97" s="69" t="e">
        <f t="shared" si="213"/>
        <v>#DIV/0!</v>
      </c>
      <c r="AV97" s="69" t="e">
        <f t="shared" si="213"/>
        <v>#DIV/0!</v>
      </c>
      <c r="AW97" s="69" t="e">
        <f t="shared" si="213"/>
        <v>#DIV/0!</v>
      </c>
      <c r="AX97" s="69">
        <f t="shared" ref="AX97:AY97" si="214">AX94/AX95</f>
        <v>2.2222222222222223E-2</v>
      </c>
      <c r="AY97" s="69">
        <f t="shared" si="214"/>
        <v>2.9017857142857144E-2</v>
      </c>
      <c r="AZ97" s="69">
        <f t="shared" si="211"/>
        <v>2.6726057906458798E-2</v>
      </c>
      <c r="BA97" s="69">
        <f t="shared" si="211"/>
        <v>3.3333333333333333E-2</v>
      </c>
      <c r="BB97" s="69">
        <f t="shared" si="211"/>
        <v>0</v>
      </c>
      <c r="BC97" s="69">
        <f t="shared" si="211"/>
        <v>5.128205128205128E-2</v>
      </c>
      <c r="BD97" s="69">
        <f t="shared" si="211"/>
        <v>3.2258064516129031E-2</v>
      </c>
      <c r="BE97" s="69">
        <f t="shared" si="211"/>
        <v>4.7619047619047616E-2</v>
      </c>
      <c r="BF97" s="69">
        <f t="shared" si="211"/>
        <v>1.680672268907563E-2</v>
      </c>
      <c r="BG97" s="69">
        <f t="shared" si="211"/>
        <v>1.8867924528301886E-2</v>
      </c>
      <c r="BH97" s="69">
        <f t="shared" si="211"/>
        <v>3.7383177570093455E-2</v>
      </c>
      <c r="BI97" s="69">
        <f t="shared" si="211"/>
        <v>3.4188034188034191E-2</v>
      </c>
      <c r="BJ97" s="69">
        <f t="shared" ref="BJ97:BM97" si="215">BJ94/BJ95</f>
        <v>4.2735042735042736E-2</v>
      </c>
      <c r="BK97" s="69">
        <f t="shared" si="215"/>
        <v>1.6528925619834711E-2</v>
      </c>
      <c r="BL97" s="69">
        <f t="shared" si="215"/>
        <v>0.01</v>
      </c>
      <c r="BM97" s="69">
        <f t="shared" si="215"/>
        <v>4.5454545454545456E-2</v>
      </c>
      <c r="BN97" s="69">
        <f t="shared" ref="BN97:BQ97" si="216">BN94/BN95</f>
        <v>2.2222222222222223E-2</v>
      </c>
      <c r="BO97" s="69" t="e">
        <f t="shared" si="216"/>
        <v>#DIV/0!</v>
      </c>
      <c r="BP97" s="69" t="e">
        <f t="shared" si="216"/>
        <v>#DIV/0!</v>
      </c>
      <c r="BQ97" s="69" t="e">
        <f t="shared" si="216"/>
        <v>#DIV/0!</v>
      </c>
    </row>
    <row r="98" spans="1:69" x14ac:dyDescent="0.3">
      <c r="A98" s="66" t="s">
        <v>137</v>
      </c>
      <c r="B98" s="67">
        <v>0</v>
      </c>
      <c r="C98" s="67">
        <v>0</v>
      </c>
      <c r="D98" s="67">
        <v>0</v>
      </c>
      <c r="E98" s="67">
        <v>1</v>
      </c>
      <c r="F98" s="67">
        <v>0</v>
      </c>
      <c r="G98" s="67">
        <v>0</v>
      </c>
      <c r="H98" s="67">
        <v>0</v>
      </c>
      <c r="I98" s="67">
        <v>1</v>
      </c>
      <c r="J98" s="67">
        <v>0</v>
      </c>
      <c r="K98" s="67">
        <v>0</v>
      </c>
      <c r="L98" s="67">
        <v>0</v>
      </c>
      <c r="M98" s="67">
        <v>0</v>
      </c>
      <c r="N98" s="67">
        <v>0</v>
      </c>
      <c r="O98" s="67">
        <v>0</v>
      </c>
      <c r="P98" s="67">
        <v>0</v>
      </c>
      <c r="Q98" s="67">
        <v>0</v>
      </c>
      <c r="R98" s="67">
        <v>0</v>
      </c>
      <c r="S98" s="67">
        <v>0</v>
      </c>
      <c r="T98" s="67">
        <v>0</v>
      </c>
      <c r="U98" s="67">
        <v>0</v>
      </c>
      <c r="V98" s="67">
        <v>0</v>
      </c>
      <c r="W98" s="67">
        <v>0</v>
      </c>
      <c r="X98" s="67">
        <v>1</v>
      </c>
      <c r="Y98" s="67">
        <v>1</v>
      </c>
      <c r="Z98" s="67">
        <v>1</v>
      </c>
      <c r="AA98" s="67">
        <v>0</v>
      </c>
      <c r="AB98" s="67">
        <v>0</v>
      </c>
      <c r="AC98" s="67">
        <v>0</v>
      </c>
      <c r="AD98" s="67">
        <v>0</v>
      </c>
      <c r="AE98" s="67">
        <v>0</v>
      </c>
      <c r="AF98" s="67">
        <v>0</v>
      </c>
      <c r="AG98" s="67">
        <v>1</v>
      </c>
      <c r="AH98" s="67">
        <v>0</v>
      </c>
      <c r="AI98" s="67">
        <v>1</v>
      </c>
      <c r="AJ98" s="67">
        <v>0</v>
      </c>
      <c r="AK98" s="67">
        <v>0</v>
      </c>
      <c r="AL98" s="67">
        <v>1</v>
      </c>
      <c r="AM98" s="67">
        <v>2</v>
      </c>
      <c r="AN98" s="67">
        <v>1</v>
      </c>
      <c r="AO98" s="67"/>
      <c r="AP98" s="67"/>
      <c r="AQ98" s="67"/>
      <c r="AR98" s="67"/>
      <c r="AS98" s="67"/>
      <c r="AT98" s="67"/>
      <c r="AU98" s="67"/>
      <c r="AV98" s="67"/>
      <c r="AW98" s="67"/>
      <c r="AX98" s="1">
        <f t="shared" ref="AX98:AX99" si="217">SUM(AL98:AW98)</f>
        <v>4</v>
      </c>
      <c r="AY98" s="1">
        <f t="shared" ref="AY98:AY99" si="218">SUM(Z98:AK98)</f>
        <v>3</v>
      </c>
      <c r="AZ98" s="1">
        <f>SUM(N98:Y98)</f>
        <v>2</v>
      </c>
      <c r="BA98" s="1">
        <f>SUM(B98:M98)</f>
        <v>2</v>
      </c>
      <c r="BB98" s="67">
        <f>SUM(B98:D98)</f>
        <v>0</v>
      </c>
      <c r="BC98" s="67">
        <f>SUM(E98:G98)</f>
        <v>1</v>
      </c>
      <c r="BD98" s="67">
        <f>SUM(H98:J98)</f>
        <v>1</v>
      </c>
      <c r="BE98" s="67">
        <f>SUM(K98:M98)</f>
        <v>0</v>
      </c>
      <c r="BF98" s="67">
        <f>SUM(N98:P98)</f>
        <v>0</v>
      </c>
      <c r="BG98" s="67">
        <f>SUM(Q98:S98)</f>
        <v>0</v>
      </c>
      <c r="BH98" s="67">
        <f>SUM(T98:V98)</f>
        <v>0</v>
      </c>
      <c r="BI98" s="67">
        <f>SUM(W98:Y98)</f>
        <v>2</v>
      </c>
      <c r="BJ98" s="67">
        <f>SUM(Z98:AB98)</f>
        <v>1</v>
      </c>
      <c r="BK98" s="67">
        <f>SUM(AC98:AE98)</f>
        <v>0</v>
      </c>
      <c r="BL98" s="67">
        <f>SUM(AF98:AH98)</f>
        <v>1</v>
      </c>
      <c r="BM98" s="67">
        <f>SUM(AI98:AK98)</f>
        <v>1</v>
      </c>
      <c r="BN98" s="67">
        <f>SUM(AL98:AN98)</f>
        <v>4</v>
      </c>
      <c r="BO98" s="67">
        <f>SUM(AO98:AQ98)</f>
        <v>0</v>
      </c>
      <c r="BP98" s="67">
        <f>SUM(AR98:AT98)</f>
        <v>0</v>
      </c>
      <c r="BQ98" s="67">
        <f>SUM(AU98:AW98)</f>
        <v>0</v>
      </c>
    </row>
    <row r="99" spans="1:69" x14ac:dyDescent="0.3">
      <c r="A99" s="66" t="s">
        <v>138</v>
      </c>
      <c r="B99" s="67">
        <f t="shared" ref="B99:AB99" si="219">B$4</f>
        <v>17</v>
      </c>
      <c r="C99" s="67">
        <f t="shared" si="219"/>
        <v>18</v>
      </c>
      <c r="D99" s="67">
        <f t="shared" si="219"/>
        <v>16</v>
      </c>
      <c r="E99" s="67">
        <f t="shared" si="219"/>
        <v>23</v>
      </c>
      <c r="F99" s="67">
        <f t="shared" si="219"/>
        <v>17</v>
      </c>
      <c r="G99" s="67">
        <f t="shared" si="219"/>
        <v>19</v>
      </c>
      <c r="H99" s="67">
        <f t="shared" si="219"/>
        <v>11</v>
      </c>
      <c r="I99" s="67">
        <f t="shared" si="219"/>
        <v>12</v>
      </c>
      <c r="J99" s="67">
        <f t="shared" si="219"/>
        <v>11</v>
      </c>
      <c r="K99" s="67">
        <f t="shared" si="219"/>
        <v>10</v>
      </c>
      <c r="L99" s="67">
        <f t="shared" si="219"/>
        <v>12</v>
      </c>
      <c r="M99" s="67">
        <f t="shared" si="219"/>
        <v>14</v>
      </c>
      <c r="N99" s="67">
        <f t="shared" si="219"/>
        <v>20</v>
      </c>
      <c r="O99" s="67">
        <f t="shared" si="219"/>
        <v>18</v>
      </c>
      <c r="P99" s="67">
        <f t="shared" si="219"/>
        <v>13</v>
      </c>
      <c r="Q99" s="67">
        <f t="shared" si="219"/>
        <v>13</v>
      </c>
      <c r="R99" s="67">
        <f t="shared" si="219"/>
        <v>19</v>
      </c>
      <c r="S99" s="67">
        <f t="shared" si="219"/>
        <v>8</v>
      </c>
      <c r="T99" s="67">
        <f t="shared" si="219"/>
        <v>8</v>
      </c>
      <c r="U99" s="67">
        <f t="shared" si="219"/>
        <v>15</v>
      </c>
      <c r="V99" s="67">
        <f t="shared" si="219"/>
        <v>12</v>
      </c>
      <c r="W99" s="67">
        <f t="shared" si="219"/>
        <v>11</v>
      </c>
      <c r="X99" s="67">
        <f t="shared" si="219"/>
        <v>15</v>
      </c>
      <c r="Y99" s="67">
        <f t="shared" si="219"/>
        <v>17</v>
      </c>
      <c r="Z99" s="67">
        <f t="shared" si="219"/>
        <v>16</v>
      </c>
      <c r="AA99" s="67">
        <f t="shared" si="219"/>
        <v>15</v>
      </c>
      <c r="AB99" s="67">
        <f t="shared" si="219"/>
        <v>17</v>
      </c>
      <c r="AC99" s="67">
        <f t="shared" ref="AC99:AN99" si="220">AC$4</f>
        <v>9</v>
      </c>
      <c r="AD99" s="67">
        <f t="shared" si="220"/>
        <v>14</v>
      </c>
      <c r="AE99" s="67">
        <f t="shared" si="220"/>
        <v>10</v>
      </c>
      <c r="AF99" s="67">
        <f t="shared" si="220"/>
        <v>17</v>
      </c>
      <c r="AG99" s="67">
        <f t="shared" si="220"/>
        <v>14</v>
      </c>
      <c r="AH99" s="67">
        <f t="shared" si="220"/>
        <v>11</v>
      </c>
      <c r="AI99" s="67">
        <f t="shared" si="220"/>
        <v>20</v>
      </c>
      <c r="AJ99" s="67">
        <f t="shared" si="220"/>
        <v>18</v>
      </c>
      <c r="AK99" s="67">
        <f t="shared" si="220"/>
        <v>13</v>
      </c>
      <c r="AL99" s="67">
        <f t="shared" si="220"/>
        <v>21</v>
      </c>
      <c r="AM99" s="67">
        <f t="shared" si="220"/>
        <v>17</v>
      </c>
      <c r="AN99" s="67">
        <f t="shared" si="220"/>
        <v>17</v>
      </c>
      <c r="AO99" s="67"/>
      <c r="AP99" s="67"/>
      <c r="AQ99" s="67"/>
      <c r="AR99" s="67"/>
      <c r="AS99" s="67"/>
      <c r="AT99" s="67"/>
      <c r="AU99" s="67"/>
      <c r="AV99" s="67"/>
      <c r="AW99" s="67"/>
      <c r="AX99" s="1">
        <f t="shared" si="217"/>
        <v>55</v>
      </c>
      <c r="AY99" s="1">
        <f t="shared" si="218"/>
        <v>174</v>
      </c>
      <c r="AZ99" s="67">
        <f>SUM(N99:Y99)</f>
        <v>169</v>
      </c>
      <c r="BA99" s="67">
        <f>SUM(B99:M99)</f>
        <v>180</v>
      </c>
      <c r="BB99" s="67">
        <f>SUM(B99:D99)</f>
        <v>51</v>
      </c>
      <c r="BC99" s="67">
        <f>SUM(E99:G99)</f>
        <v>59</v>
      </c>
      <c r="BD99" s="67">
        <f>SUM(H99:J99)</f>
        <v>34</v>
      </c>
      <c r="BE99" s="67">
        <f>SUM(K99:M99)</f>
        <v>36</v>
      </c>
      <c r="BF99" s="67">
        <f>SUM(N99:P99)</f>
        <v>51</v>
      </c>
      <c r="BG99" s="67">
        <f>SUM(Q99:S99)</f>
        <v>40</v>
      </c>
      <c r="BH99" s="67">
        <f>SUM(T99:V99)</f>
        <v>35</v>
      </c>
      <c r="BI99" s="67">
        <f>SUM(W99:Y99)</f>
        <v>43</v>
      </c>
      <c r="BJ99" s="67">
        <f>SUM(Z99:AB99)</f>
        <v>48</v>
      </c>
      <c r="BK99" s="67">
        <f>SUM(AC99:AE99)</f>
        <v>33</v>
      </c>
      <c r="BL99" s="67">
        <f>SUM(AF99:AH99)</f>
        <v>42</v>
      </c>
      <c r="BM99" s="67">
        <f>SUM(AI99:AK99)</f>
        <v>51</v>
      </c>
      <c r="BN99" s="67">
        <f>SUM(AL99:AN99)</f>
        <v>55</v>
      </c>
      <c r="BO99" s="67">
        <f>SUM(AO99:AQ99)</f>
        <v>0</v>
      </c>
      <c r="BP99" s="67">
        <f>SUM(AR99:AT99)</f>
        <v>0</v>
      </c>
      <c r="BQ99" s="67">
        <f>SUM(AU99:AW99)</f>
        <v>0</v>
      </c>
    </row>
    <row r="100" spans="1:69" x14ac:dyDescent="0.3">
      <c r="A100" s="70" t="s">
        <v>10</v>
      </c>
      <c r="B100" s="68">
        <v>44927</v>
      </c>
      <c r="C100" s="68">
        <v>44958</v>
      </c>
      <c r="D100" s="68">
        <v>44986</v>
      </c>
      <c r="E100" s="68">
        <v>45017</v>
      </c>
      <c r="F100" s="68">
        <v>45047</v>
      </c>
      <c r="G100" s="68">
        <v>45078</v>
      </c>
      <c r="H100" s="68">
        <v>45108</v>
      </c>
      <c r="I100" s="68">
        <v>45139</v>
      </c>
      <c r="J100" s="68">
        <v>45170</v>
      </c>
      <c r="K100" s="68">
        <v>45200</v>
      </c>
      <c r="L100" s="68">
        <v>45231</v>
      </c>
      <c r="M100" s="68">
        <v>45261</v>
      </c>
      <c r="N100" s="68">
        <v>45292</v>
      </c>
      <c r="O100" s="68">
        <v>45323</v>
      </c>
      <c r="P100" s="68">
        <v>45352</v>
      </c>
      <c r="Q100" s="68">
        <v>45383</v>
      </c>
      <c r="R100" s="68">
        <v>45413</v>
      </c>
      <c r="S100" s="68">
        <v>45444</v>
      </c>
      <c r="T100" s="68">
        <v>45474</v>
      </c>
      <c r="U100" s="68">
        <v>45505</v>
      </c>
      <c r="V100" s="68">
        <v>45536</v>
      </c>
      <c r="W100" s="68">
        <v>45566</v>
      </c>
      <c r="X100" s="68">
        <v>45597</v>
      </c>
      <c r="Y100" s="68">
        <v>45627</v>
      </c>
      <c r="Z100" s="68">
        <v>45658</v>
      </c>
      <c r="AA100" s="68">
        <v>45689</v>
      </c>
      <c r="AB100" s="68">
        <v>45717</v>
      </c>
      <c r="AC100" s="68">
        <v>45748</v>
      </c>
      <c r="AD100" s="68">
        <v>45778</v>
      </c>
      <c r="AE100" s="68">
        <v>45809</v>
      </c>
      <c r="AF100" s="68">
        <v>45839</v>
      </c>
      <c r="AG100" s="68">
        <v>45870</v>
      </c>
      <c r="AH100" s="68">
        <v>45901</v>
      </c>
      <c r="AI100" s="68">
        <v>45931</v>
      </c>
      <c r="AJ100" s="68">
        <v>45962</v>
      </c>
      <c r="AK100" s="68">
        <v>45992</v>
      </c>
      <c r="AL100" s="68">
        <v>46023</v>
      </c>
      <c r="AM100" s="68">
        <v>46054</v>
      </c>
      <c r="AN100" s="68">
        <v>46082</v>
      </c>
      <c r="AO100" s="68">
        <v>46113</v>
      </c>
      <c r="AP100" s="68">
        <v>46143</v>
      </c>
      <c r="AQ100" s="68">
        <v>46174</v>
      </c>
      <c r="AR100" s="68">
        <v>46204</v>
      </c>
      <c r="AS100" s="68">
        <v>46235</v>
      </c>
      <c r="AT100" s="68">
        <v>46266</v>
      </c>
      <c r="AU100" s="68">
        <v>46296</v>
      </c>
      <c r="AV100" s="68">
        <v>46327</v>
      </c>
      <c r="AW100" s="68">
        <v>46357</v>
      </c>
      <c r="AX100" s="71" t="s">
        <v>168</v>
      </c>
      <c r="AY100" s="71" t="s">
        <v>163</v>
      </c>
      <c r="AZ100" s="71" t="s">
        <v>126</v>
      </c>
      <c r="BA100" s="71" t="s">
        <v>105</v>
      </c>
      <c r="BB100" s="8" t="s">
        <v>106</v>
      </c>
      <c r="BC100" s="8" t="s">
        <v>107</v>
      </c>
      <c r="BD100" s="8" t="s">
        <v>108</v>
      </c>
      <c r="BE100" s="8" t="s">
        <v>109</v>
      </c>
      <c r="BF100" s="8" t="s">
        <v>127</v>
      </c>
      <c r="BG100" s="8" t="s">
        <v>128</v>
      </c>
      <c r="BH100" s="8" t="s">
        <v>129</v>
      </c>
      <c r="BI100" s="8" t="s">
        <v>130</v>
      </c>
      <c r="BJ100" s="8" t="s">
        <v>164</v>
      </c>
      <c r="BK100" s="8" t="s">
        <v>165</v>
      </c>
      <c r="BL100" s="8" t="s">
        <v>166</v>
      </c>
      <c r="BM100" s="8" t="s">
        <v>167</v>
      </c>
      <c r="BN100" s="8" t="s">
        <v>169</v>
      </c>
      <c r="BO100" s="8" t="s">
        <v>170</v>
      </c>
      <c r="BP100" s="8" t="s">
        <v>171</v>
      </c>
      <c r="BQ100" s="8" t="s">
        <v>172</v>
      </c>
    </row>
    <row r="101" spans="1:69" x14ac:dyDescent="0.3">
      <c r="A101" s="66" t="s">
        <v>140</v>
      </c>
      <c r="B101" s="69">
        <f t="shared" ref="B101:BI101" si="221">B98/B99</f>
        <v>0</v>
      </c>
      <c r="C101" s="69">
        <f t="shared" si="221"/>
        <v>0</v>
      </c>
      <c r="D101" s="69">
        <f t="shared" si="221"/>
        <v>0</v>
      </c>
      <c r="E101" s="69">
        <f t="shared" si="221"/>
        <v>4.3478260869565216E-2</v>
      </c>
      <c r="F101" s="69">
        <f t="shared" si="221"/>
        <v>0</v>
      </c>
      <c r="G101" s="69">
        <f t="shared" si="221"/>
        <v>0</v>
      </c>
      <c r="H101" s="69">
        <f t="shared" si="221"/>
        <v>0</v>
      </c>
      <c r="I101" s="69">
        <f t="shared" si="221"/>
        <v>8.3333333333333329E-2</v>
      </c>
      <c r="J101" s="69">
        <f t="shared" si="221"/>
        <v>0</v>
      </c>
      <c r="K101" s="69">
        <f t="shared" si="221"/>
        <v>0</v>
      </c>
      <c r="L101" s="69">
        <f t="shared" si="221"/>
        <v>0</v>
      </c>
      <c r="M101" s="69">
        <f t="shared" si="221"/>
        <v>0</v>
      </c>
      <c r="N101" s="69">
        <f t="shared" si="221"/>
        <v>0</v>
      </c>
      <c r="O101" s="69">
        <f t="shared" si="221"/>
        <v>0</v>
      </c>
      <c r="P101" s="69">
        <f t="shared" si="221"/>
        <v>0</v>
      </c>
      <c r="Q101" s="69">
        <f t="shared" si="221"/>
        <v>0</v>
      </c>
      <c r="R101" s="69">
        <f t="shared" si="221"/>
        <v>0</v>
      </c>
      <c r="S101" s="69">
        <f t="shared" si="221"/>
        <v>0</v>
      </c>
      <c r="T101" s="69">
        <f t="shared" si="221"/>
        <v>0</v>
      </c>
      <c r="U101" s="69">
        <f t="shared" si="221"/>
        <v>0</v>
      </c>
      <c r="V101" s="69">
        <f t="shared" si="221"/>
        <v>0</v>
      </c>
      <c r="W101" s="69">
        <f t="shared" si="221"/>
        <v>0</v>
      </c>
      <c r="X101" s="69">
        <f t="shared" si="221"/>
        <v>6.6666666666666666E-2</v>
      </c>
      <c r="Y101" s="69">
        <f t="shared" si="221"/>
        <v>5.8823529411764705E-2</v>
      </c>
      <c r="Z101" s="69">
        <f t="shared" ref="Z101:AK101" si="222">Z98/Z99</f>
        <v>6.25E-2</v>
      </c>
      <c r="AA101" s="69">
        <f t="shared" si="222"/>
        <v>0</v>
      </c>
      <c r="AB101" s="69">
        <f t="shared" si="222"/>
        <v>0</v>
      </c>
      <c r="AC101" s="69">
        <f>AC98/AC99</f>
        <v>0</v>
      </c>
      <c r="AD101" s="69">
        <f>AD98/AD99</f>
        <v>0</v>
      </c>
      <c r="AE101" s="69">
        <f t="shared" si="222"/>
        <v>0</v>
      </c>
      <c r="AF101" s="69">
        <f t="shared" si="222"/>
        <v>0</v>
      </c>
      <c r="AG101" s="69">
        <f t="shared" si="222"/>
        <v>7.1428571428571425E-2</v>
      </c>
      <c r="AH101" s="69">
        <f t="shared" si="222"/>
        <v>0</v>
      </c>
      <c r="AI101" s="69">
        <f t="shared" si="222"/>
        <v>0.05</v>
      </c>
      <c r="AJ101" s="69">
        <f t="shared" si="222"/>
        <v>0</v>
      </c>
      <c r="AK101" s="69">
        <f t="shared" si="222"/>
        <v>0</v>
      </c>
      <c r="AL101" s="69">
        <f t="shared" ref="AL101:AN101" si="223">AL98/AL99</f>
        <v>4.7619047619047616E-2</v>
      </c>
      <c r="AM101" s="69">
        <f t="shared" si="223"/>
        <v>0.11764705882352941</v>
      </c>
      <c r="AN101" s="69">
        <f t="shared" si="223"/>
        <v>5.8823529411764705E-2</v>
      </c>
      <c r="AO101" s="69" t="e">
        <f>AO98/AO99</f>
        <v>#DIV/0!</v>
      </c>
      <c r="AP101" s="69" t="e">
        <f>AP98/AP99</f>
        <v>#DIV/0!</v>
      </c>
      <c r="AQ101" s="69" t="e">
        <f t="shared" ref="AQ101:AW101" si="224">AQ98/AQ99</f>
        <v>#DIV/0!</v>
      </c>
      <c r="AR101" s="69" t="e">
        <f t="shared" si="224"/>
        <v>#DIV/0!</v>
      </c>
      <c r="AS101" s="69" t="e">
        <f t="shared" si="224"/>
        <v>#DIV/0!</v>
      </c>
      <c r="AT101" s="69" t="e">
        <f t="shared" si="224"/>
        <v>#DIV/0!</v>
      </c>
      <c r="AU101" s="69" t="e">
        <f t="shared" si="224"/>
        <v>#DIV/0!</v>
      </c>
      <c r="AV101" s="69" t="e">
        <f t="shared" si="224"/>
        <v>#DIV/0!</v>
      </c>
      <c r="AW101" s="69" t="e">
        <f t="shared" si="224"/>
        <v>#DIV/0!</v>
      </c>
      <c r="AX101" s="69">
        <f t="shared" ref="AX101:AY101" si="225">AX98/AX99</f>
        <v>7.2727272727272724E-2</v>
      </c>
      <c r="AY101" s="69">
        <f t="shared" si="225"/>
        <v>1.7241379310344827E-2</v>
      </c>
      <c r="AZ101" s="69">
        <f t="shared" si="221"/>
        <v>1.1834319526627219E-2</v>
      </c>
      <c r="BA101" s="69">
        <f t="shared" si="221"/>
        <v>1.1111111111111112E-2</v>
      </c>
      <c r="BB101" s="69">
        <f t="shared" si="221"/>
        <v>0</v>
      </c>
      <c r="BC101" s="69">
        <f t="shared" si="221"/>
        <v>1.6949152542372881E-2</v>
      </c>
      <c r="BD101" s="69">
        <f t="shared" si="221"/>
        <v>2.9411764705882353E-2</v>
      </c>
      <c r="BE101" s="69">
        <f t="shared" si="221"/>
        <v>0</v>
      </c>
      <c r="BF101" s="69">
        <f t="shared" si="221"/>
        <v>0</v>
      </c>
      <c r="BG101" s="69">
        <f t="shared" si="221"/>
        <v>0</v>
      </c>
      <c r="BH101" s="69">
        <f t="shared" si="221"/>
        <v>0</v>
      </c>
      <c r="BI101" s="69">
        <f t="shared" si="221"/>
        <v>4.6511627906976744E-2</v>
      </c>
      <c r="BJ101" s="69">
        <f t="shared" ref="BJ101:BM101" si="226">BJ98/BJ99</f>
        <v>2.0833333333333332E-2</v>
      </c>
      <c r="BK101" s="69">
        <f t="shared" si="226"/>
        <v>0</v>
      </c>
      <c r="BL101" s="69">
        <f t="shared" si="226"/>
        <v>2.3809523809523808E-2</v>
      </c>
      <c r="BM101" s="69">
        <f t="shared" si="226"/>
        <v>1.9607843137254902E-2</v>
      </c>
      <c r="BN101" s="69">
        <f t="shared" ref="BN101:BQ101" si="227">BN98/BN99</f>
        <v>7.2727272727272724E-2</v>
      </c>
      <c r="BO101" s="69" t="e">
        <f t="shared" si="227"/>
        <v>#DIV/0!</v>
      </c>
      <c r="BP101" s="69" t="e">
        <f t="shared" si="227"/>
        <v>#DIV/0!</v>
      </c>
      <c r="BQ101" s="69" t="e">
        <f t="shared" si="227"/>
        <v>#DIV/0!</v>
      </c>
    </row>
    <row r="102" spans="1:69" x14ac:dyDescent="0.3">
      <c r="A102" s="66" t="s">
        <v>137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>
        <v>0</v>
      </c>
      <c r="L102" s="67">
        <v>1</v>
      </c>
      <c r="M102" s="67">
        <v>1</v>
      </c>
      <c r="N102" s="67">
        <v>1</v>
      </c>
      <c r="O102" s="67">
        <v>0</v>
      </c>
      <c r="P102" s="67">
        <v>1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1</v>
      </c>
      <c r="AE102" s="67">
        <v>0</v>
      </c>
      <c r="AF102" s="67">
        <v>0</v>
      </c>
      <c r="AG102" s="67">
        <v>1</v>
      </c>
      <c r="AH102" s="67">
        <v>2</v>
      </c>
      <c r="AI102" s="67">
        <v>0</v>
      </c>
      <c r="AJ102" s="67">
        <v>0</v>
      </c>
      <c r="AK102" s="67">
        <v>1</v>
      </c>
      <c r="AL102" s="67">
        <v>0</v>
      </c>
      <c r="AM102" s="67">
        <v>1</v>
      </c>
      <c r="AN102" s="67">
        <v>0</v>
      </c>
      <c r="AO102" s="67"/>
      <c r="AP102" s="67"/>
      <c r="AQ102" s="67"/>
      <c r="AR102" s="67"/>
      <c r="AS102" s="67"/>
      <c r="AT102" s="67"/>
      <c r="AU102" s="67"/>
      <c r="AV102" s="67"/>
      <c r="AW102" s="67"/>
      <c r="AX102" s="1">
        <f t="shared" ref="AX102:AX103" si="228">SUM(AL102:AW102)</f>
        <v>1</v>
      </c>
      <c r="AY102" s="1">
        <f t="shared" ref="AY102:AY103" si="229">SUM(Z102:AK102)</f>
        <v>5</v>
      </c>
      <c r="AZ102" s="1">
        <f>SUM(N102:Y102)</f>
        <v>2</v>
      </c>
      <c r="BA102" s="1">
        <f>SUM(B102:M102)</f>
        <v>2</v>
      </c>
      <c r="BB102" s="67">
        <f>SUM(B102:D102)</f>
        <v>0</v>
      </c>
      <c r="BC102" s="67">
        <f>SUM(E102:G102)</f>
        <v>0</v>
      </c>
      <c r="BD102" s="67">
        <f>SUM(H102:J102)</f>
        <v>0</v>
      </c>
      <c r="BE102" s="67">
        <f>SUM(K102:M102)</f>
        <v>2</v>
      </c>
      <c r="BF102" s="67">
        <f>SUM(N102:P102)</f>
        <v>2</v>
      </c>
      <c r="BG102" s="67">
        <f>SUM(Q102:S102)</f>
        <v>0</v>
      </c>
      <c r="BH102" s="67">
        <f>SUM(T102:V102)</f>
        <v>0</v>
      </c>
      <c r="BI102" s="67">
        <f>SUM(W102:Y102)</f>
        <v>0</v>
      </c>
      <c r="BJ102" s="67">
        <f>SUM(Z102:AB102)</f>
        <v>0</v>
      </c>
      <c r="BK102" s="67">
        <f>SUM(AC102:AE102)</f>
        <v>1</v>
      </c>
      <c r="BL102" s="67">
        <f>SUM(AF102:AH102)</f>
        <v>3</v>
      </c>
      <c r="BM102" s="67">
        <f>SUM(AI102:AK102)</f>
        <v>1</v>
      </c>
      <c r="BN102" s="67">
        <f>SUM(AL102:AN102)</f>
        <v>1</v>
      </c>
      <c r="BO102" s="67">
        <f>SUM(AO102:AQ102)</f>
        <v>0</v>
      </c>
      <c r="BP102" s="67">
        <f>SUM(AR102:AT102)</f>
        <v>0</v>
      </c>
      <c r="BQ102" s="67">
        <f>SUM(AU102:AW102)</f>
        <v>0</v>
      </c>
    </row>
    <row r="103" spans="1:69" x14ac:dyDescent="0.3">
      <c r="A103" s="66" t="s">
        <v>138</v>
      </c>
      <c r="B103" s="67">
        <f t="shared" ref="B103:AN103" si="230">B$5</f>
        <v>0</v>
      </c>
      <c r="C103" s="67">
        <f t="shared" si="230"/>
        <v>0</v>
      </c>
      <c r="D103" s="67">
        <f t="shared" si="230"/>
        <v>0</v>
      </c>
      <c r="E103" s="67">
        <f t="shared" si="230"/>
        <v>0</v>
      </c>
      <c r="F103" s="67">
        <f t="shared" si="230"/>
        <v>0</v>
      </c>
      <c r="G103" s="67">
        <f t="shared" si="230"/>
        <v>0</v>
      </c>
      <c r="H103" s="67">
        <f t="shared" si="230"/>
        <v>0</v>
      </c>
      <c r="I103" s="67">
        <f t="shared" si="230"/>
        <v>0</v>
      </c>
      <c r="J103" s="67">
        <f t="shared" si="230"/>
        <v>0</v>
      </c>
      <c r="K103" s="67">
        <f t="shared" si="230"/>
        <v>2</v>
      </c>
      <c r="L103" s="67">
        <f t="shared" si="230"/>
        <v>7</v>
      </c>
      <c r="M103" s="67">
        <f t="shared" si="230"/>
        <v>6</v>
      </c>
      <c r="N103" s="67">
        <f t="shared" si="230"/>
        <v>2</v>
      </c>
      <c r="O103" s="67">
        <f t="shared" si="230"/>
        <v>3</v>
      </c>
      <c r="P103" s="67">
        <f t="shared" si="230"/>
        <v>3</v>
      </c>
      <c r="Q103" s="67">
        <f t="shared" si="230"/>
        <v>2</v>
      </c>
      <c r="R103" s="67">
        <f t="shared" si="230"/>
        <v>7</v>
      </c>
      <c r="S103" s="67">
        <f t="shared" si="230"/>
        <v>6</v>
      </c>
      <c r="T103" s="67">
        <f t="shared" si="230"/>
        <v>2</v>
      </c>
      <c r="U103" s="67">
        <f t="shared" si="230"/>
        <v>1</v>
      </c>
      <c r="V103" s="67">
        <f t="shared" si="230"/>
        <v>4</v>
      </c>
      <c r="W103" s="67">
        <f t="shared" si="230"/>
        <v>2</v>
      </c>
      <c r="X103" s="67">
        <f t="shared" si="230"/>
        <v>3</v>
      </c>
      <c r="Y103" s="67">
        <f t="shared" si="230"/>
        <v>2</v>
      </c>
      <c r="Z103" s="67">
        <f t="shared" si="230"/>
        <v>7</v>
      </c>
      <c r="AA103" s="67">
        <f t="shared" si="230"/>
        <v>4</v>
      </c>
      <c r="AB103" s="67">
        <f t="shared" si="230"/>
        <v>2</v>
      </c>
      <c r="AC103" s="67">
        <f t="shared" si="230"/>
        <v>2</v>
      </c>
      <c r="AD103" s="67">
        <f t="shared" si="230"/>
        <v>2</v>
      </c>
      <c r="AE103" s="67">
        <f t="shared" si="230"/>
        <v>2</v>
      </c>
      <c r="AF103" s="67">
        <f t="shared" si="230"/>
        <v>3</v>
      </c>
      <c r="AG103" s="67">
        <f t="shared" si="230"/>
        <v>4</v>
      </c>
      <c r="AH103" s="67">
        <f t="shared" si="230"/>
        <v>5</v>
      </c>
      <c r="AI103" s="67">
        <f t="shared" si="230"/>
        <v>3</v>
      </c>
      <c r="AJ103" s="67">
        <f t="shared" si="230"/>
        <v>6</v>
      </c>
      <c r="AK103" s="67">
        <f t="shared" si="230"/>
        <v>3</v>
      </c>
      <c r="AL103" s="67">
        <f t="shared" si="230"/>
        <v>1</v>
      </c>
      <c r="AM103" s="67">
        <f t="shared" si="230"/>
        <v>3</v>
      </c>
      <c r="AN103" s="67">
        <f t="shared" si="230"/>
        <v>4</v>
      </c>
      <c r="AO103" s="67"/>
      <c r="AP103" s="67"/>
      <c r="AQ103" s="67"/>
      <c r="AR103" s="67"/>
      <c r="AS103" s="67"/>
      <c r="AT103" s="67"/>
      <c r="AU103" s="67"/>
      <c r="AV103" s="67"/>
      <c r="AW103" s="67"/>
      <c r="AX103" s="1">
        <f t="shared" si="228"/>
        <v>8</v>
      </c>
      <c r="AY103" s="1">
        <f t="shared" si="229"/>
        <v>43</v>
      </c>
      <c r="AZ103" s="67">
        <f>SUM(N103:Y103)</f>
        <v>37</v>
      </c>
      <c r="BA103" s="67">
        <f>SUM(B103:M103)</f>
        <v>15</v>
      </c>
      <c r="BB103" s="67">
        <f>SUM(B103:D103)</f>
        <v>0</v>
      </c>
      <c r="BC103" s="67">
        <f>SUM(E103:G103)</f>
        <v>0</v>
      </c>
      <c r="BD103" s="67">
        <f>SUM(H103:J103)</f>
        <v>0</v>
      </c>
      <c r="BE103" s="67">
        <f>SUM(K103:M103)</f>
        <v>15</v>
      </c>
      <c r="BF103" s="67">
        <f>SUM(N103:P103)</f>
        <v>8</v>
      </c>
      <c r="BG103" s="67">
        <f>SUM(Q103:S103)</f>
        <v>15</v>
      </c>
      <c r="BH103" s="67">
        <f>SUM(T103:V103)</f>
        <v>7</v>
      </c>
      <c r="BI103" s="67">
        <f>SUM(W103:Y103)</f>
        <v>7</v>
      </c>
      <c r="BJ103" s="67">
        <f>SUM(Z103:AB103)</f>
        <v>13</v>
      </c>
      <c r="BK103" s="67">
        <f>SUM(AC103:AE103)</f>
        <v>6</v>
      </c>
      <c r="BL103" s="67">
        <f>SUM(AF103:AH103)</f>
        <v>12</v>
      </c>
      <c r="BM103" s="67">
        <f>SUM(AI103:AK103)</f>
        <v>12</v>
      </c>
      <c r="BN103" s="67">
        <f>SUM(AL103:AN103)</f>
        <v>8</v>
      </c>
      <c r="BO103" s="67">
        <f>SUM(AO103:AQ103)</f>
        <v>0</v>
      </c>
      <c r="BP103" s="67">
        <f>SUM(AR103:AT103)</f>
        <v>0</v>
      </c>
      <c r="BQ103" s="67">
        <f>SUM(AU103:AW103)</f>
        <v>0</v>
      </c>
    </row>
    <row r="104" spans="1:69" x14ac:dyDescent="0.3">
      <c r="A104" s="70" t="s">
        <v>116</v>
      </c>
      <c r="B104" s="68">
        <v>44927</v>
      </c>
      <c r="C104" s="68">
        <v>44958</v>
      </c>
      <c r="D104" s="68">
        <v>44986</v>
      </c>
      <c r="E104" s="68">
        <v>45017</v>
      </c>
      <c r="F104" s="68">
        <v>45047</v>
      </c>
      <c r="G104" s="68">
        <v>45078</v>
      </c>
      <c r="H104" s="68">
        <v>45108</v>
      </c>
      <c r="I104" s="68">
        <v>45139</v>
      </c>
      <c r="J104" s="68">
        <v>45170</v>
      </c>
      <c r="K104" s="68">
        <v>45200</v>
      </c>
      <c r="L104" s="68">
        <v>45231</v>
      </c>
      <c r="M104" s="68">
        <v>45261</v>
      </c>
      <c r="N104" s="68">
        <v>45292</v>
      </c>
      <c r="O104" s="68">
        <v>45323</v>
      </c>
      <c r="P104" s="68">
        <v>45352</v>
      </c>
      <c r="Q104" s="68">
        <v>45383</v>
      </c>
      <c r="R104" s="68">
        <v>45413</v>
      </c>
      <c r="S104" s="68">
        <v>45444</v>
      </c>
      <c r="T104" s="68">
        <v>45474</v>
      </c>
      <c r="U104" s="68">
        <v>45505</v>
      </c>
      <c r="V104" s="68">
        <v>45536</v>
      </c>
      <c r="W104" s="68">
        <v>45566</v>
      </c>
      <c r="X104" s="68">
        <v>45597</v>
      </c>
      <c r="Y104" s="68">
        <v>45627</v>
      </c>
      <c r="Z104" s="68">
        <v>45658</v>
      </c>
      <c r="AA104" s="68">
        <v>45689</v>
      </c>
      <c r="AB104" s="68">
        <v>45717</v>
      </c>
      <c r="AC104" s="68">
        <v>45748</v>
      </c>
      <c r="AD104" s="68">
        <v>45778</v>
      </c>
      <c r="AE104" s="68">
        <v>45809</v>
      </c>
      <c r="AF104" s="68">
        <v>45839</v>
      </c>
      <c r="AG104" s="68">
        <v>45870</v>
      </c>
      <c r="AH104" s="68">
        <v>45901</v>
      </c>
      <c r="AI104" s="68">
        <v>45931</v>
      </c>
      <c r="AJ104" s="68">
        <v>45962</v>
      </c>
      <c r="AK104" s="68">
        <v>45992</v>
      </c>
      <c r="AL104" s="68">
        <v>46023</v>
      </c>
      <c r="AM104" s="68">
        <v>46054</v>
      </c>
      <c r="AN104" s="68">
        <v>46082</v>
      </c>
      <c r="AO104" s="68">
        <v>46113</v>
      </c>
      <c r="AP104" s="68">
        <v>46143</v>
      </c>
      <c r="AQ104" s="68">
        <v>46174</v>
      </c>
      <c r="AR104" s="68">
        <v>46204</v>
      </c>
      <c r="AS104" s="68">
        <v>46235</v>
      </c>
      <c r="AT104" s="68">
        <v>46266</v>
      </c>
      <c r="AU104" s="68">
        <v>46296</v>
      </c>
      <c r="AV104" s="68">
        <v>46327</v>
      </c>
      <c r="AW104" s="68">
        <v>46357</v>
      </c>
      <c r="AX104" s="71" t="s">
        <v>168</v>
      </c>
      <c r="AY104" s="71" t="s">
        <v>163</v>
      </c>
      <c r="AZ104" s="71" t="s">
        <v>126</v>
      </c>
      <c r="BA104" s="71" t="s">
        <v>105</v>
      </c>
      <c r="BB104" s="8" t="s">
        <v>106</v>
      </c>
      <c r="BC104" s="8" t="s">
        <v>107</v>
      </c>
      <c r="BD104" s="8" t="s">
        <v>108</v>
      </c>
      <c r="BE104" s="8" t="s">
        <v>109</v>
      </c>
      <c r="BF104" s="8" t="s">
        <v>127</v>
      </c>
      <c r="BG104" s="8" t="s">
        <v>128</v>
      </c>
      <c r="BH104" s="8" t="s">
        <v>129</v>
      </c>
      <c r="BI104" s="8" t="s">
        <v>130</v>
      </c>
      <c r="BJ104" s="8" t="s">
        <v>164</v>
      </c>
      <c r="BK104" s="8" t="s">
        <v>165</v>
      </c>
      <c r="BL104" s="8" t="s">
        <v>166</v>
      </c>
      <c r="BM104" s="8" t="s">
        <v>167</v>
      </c>
      <c r="BN104" s="8" t="s">
        <v>169</v>
      </c>
      <c r="BO104" s="8" t="s">
        <v>170</v>
      </c>
      <c r="BP104" s="8" t="s">
        <v>171</v>
      </c>
      <c r="BQ104" s="8" t="s">
        <v>172</v>
      </c>
    </row>
    <row r="105" spans="1:69" x14ac:dyDescent="0.3">
      <c r="A105" s="66" t="s">
        <v>140</v>
      </c>
      <c r="B105" s="69" t="e">
        <f t="shared" ref="B105:BI105" si="231">B102/B103</f>
        <v>#DIV/0!</v>
      </c>
      <c r="C105" s="69" t="e">
        <f t="shared" si="231"/>
        <v>#DIV/0!</v>
      </c>
      <c r="D105" s="69" t="e">
        <f t="shared" si="231"/>
        <v>#DIV/0!</v>
      </c>
      <c r="E105" s="69" t="e">
        <f t="shared" si="231"/>
        <v>#DIV/0!</v>
      </c>
      <c r="F105" s="69" t="e">
        <f t="shared" si="231"/>
        <v>#DIV/0!</v>
      </c>
      <c r="G105" s="69" t="e">
        <f t="shared" si="231"/>
        <v>#DIV/0!</v>
      </c>
      <c r="H105" s="69" t="e">
        <f t="shared" si="231"/>
        <v>#DIV/0!</v>
      </c>
      <c r="I105" s="69" t="e">
        <f t="shared" si="231"/>
        <v>#DIV/0!</v>
      </c>
      <c r="J105" s="69" t="e">
        <f t="shared" si="231"/>
        <v>#DIV/0!</v>
      </c>
      <c r="K105" s="69">
        <f t="shared" si="231"/>
        <v>0</v>
      </c>
      <c r="L105" s="69">
        <f t="shared" si="231"/>
        <v>0.14285714285714285</v>
      </c>
      <c r="M105" s="69">
        <f t="shared" si="231"/>
        <v>0.16666666666666666</v>
      </c>
      <c r="N105" s="69">
        <f t="shared" si="231"/>
        <v>0.5</v>
      </c>
      <c r="O105" s="69">
        <f t="shared" si="231"/>
        <v>0</v>
      </c>
      <c r="P105" s="69">
        <f t="shared" si="231"/>
        <v>0.33333333333333331</v>
      </c>
      <c r="Q105" s="69">
        <f t="shared" si="231"/>
        <v>0</v>
      </c>
      <c r="R105" s="69">
        <f t="shared" si="231"/>
        <v>0</v>
      </c>
      <c r="S105" s="69">
        <f t="shared" si="231"/>
        <v>0</v>
      </c>
      <c r="T105" s="69">
        <f t="shared" si="231"/>
        <v>0</v>
      </c>
      <c r="U105" s="69">
        <f t="shared" si="231"/>
        <v>0</v>
      </c>
      <c r="V105" s="69">
        <f t="shared" si="231"/>
        <v>0</v>
      </c>
      <c r="W105" s="69">
        <f t="shared" si="231"/>
        <v>0</v>
      </c>
      <c r="X105" s="69">
        <f t="shared" si="231"/>
        <v>0</v>
      </c>
      <c r="Y105" s="69">
        <f t="shared" si="231"/>
        <v>0</v>
      </c>
      <c r="Z105" s="69">
        <f t="shared" ref="Z105:AK105" si="232">Z102/Z103</f>
        <v>0</v>
      </c>
      <c r="AA105" s="69">
        <f t="shared" si="232"/>
        <v>0</v>
      </c>
      <c r="AB105" s="69">
        <f t="shared" si="232"/>
        <v>0</v>
      </c>
      <c r="AC105" s="69">
        <f t="shared" si="232"/>
        <v>0</v>
      </c>
      <c r="AD105" s="69">
        <f t="shared" si="232"/>
        <v>0.5</v>
      </c>
      <c r="AE105" s="69">
        <f t="shared" si="232"/>
        <v>0</v>
      </c>
      <c r="AF105" s="69">
        <f t="shared" si="232"/>
        <v>0</v>
      </c>
      <c r="AG105" s="69">
        <f t="shared" si="232"/>
        <v>0.25</v>
      </c>
      <c r="AH105" s="69">
        <f t="shared" si="232"/>
        <v>0.4</v>
      </c>
      <c r="AI105" s="69">
        <f t="shared" si="232"/>
        <v>0</v>
      </c>
      <c r="AJ105" s="69">
        <f t="shared" si="232"/>
        <v>0</v>
      </c>
      <c r="AK105" s="69">
        <f t="shared" si="232"/>
        <v>0.33333333333333331</v>
      </c>
      <c r="AL105" s="69">
        <f t="shared" ref="AL105:AW105" si="233">AL102/AL103</f>
        <v>0</v>
      </c>
      <c r="AM105" s="69">
        <f t="shared" si="233"/>
        <v>0.33333333333333331</v>
      </c>
      <c r="AN105" s="69">
        <f t="shared" si="233"/>
        <v>0</v>
      </c>
      <c r="AO105" s="69" t="e">
        <f t="shared" si="233"/>
        <v>#DIV/0!</v>
      </c>
      <c r="AP105" s="69" t="e">
        <f t="shared" si="233"/>
        <v>#DIV/0!</v>
      </c>
      <c r="AQ105" s="69" t="e">
        <f t="shared" si="233"/>
        <v>#DIV/0!</v>
      </c>
      <c r="AR105" s="69" t="e">
        <f t="shared" si="233"/>
        <v>#DIV/0!</v>
      </c>
      <c r="AS105" s="69" t="e">
        <f t="shared" si="233"/>
        <v>#DIV/0!</v>
      </c>
      <c r="AT105" s="69" t="e">
        <f t="shared" si="233"/>
        <v>#DIV/0!</v>
      </c>
      <c r="AU105" s="69" t="e">
        <f t="shared" si="233"/>
        <v>#DIV/0!</v>
      </c>
      <c r="AV105" s="69" t="e">
        <f t="shared" si="233"/>
        <v>#DIV/0!</v>
      </c>
      <c r="AW105" s="69" t="e">
        <f t="shared" si="233"/>
        <v>#DIV/0!</v>
      </c>
      <c r="AX105" s="69">
        <f t="shared" ref="AX105:AY105" si="234">AX102/AX103</f>
        <v>0.125</v>
      </c>
      <c r="AY105" s="69">
        <f t="shared" si="234"/>
        <v>0.11627906976744186</v>
      </c>
      <c r="AZ105" s="69">
        <f t="shared" si="231"/>
        <v>5.4054054054054057E-2</v>
      </c>
      <c r="BA105" s="69">
        <f t="shared" si="231"/>
        <v>0.13333333333333333</v>
      </c>
      <c r="BB105" s="69" t="e">
        <f t="shared" si="231"/>
        <v>#DIV/0!</v>
      </c>
      <c r="BC105" s="69" t="e">
        <f t="shared" si="231"/>
        <v>#DIV/0!</v>
      </c>
      <c r="BD105" s="69" t="e">
        <f t="shared" si="231"/>
        <v>#DIV/0!</v>
      </c>
      <c r="BE105" s="69">
        <f t="shared" si="231"/>
        <v>0.13333333333333333</v>
      </c>
      <c r="BF105" s="69">
        <f t="shared" si="231"/>
        <v>0.25</v>
      </c>
      <c r="BG105" s="69">
        <f t="shared" si="231"/>
        <v>0</v>
      </c>
      <c r="BH105" s="69">
        <f t="shared" si="231"/>
        <v>0</v>
      </c>
      <c r="BI105" s="69">
        <f t="shared" si="231"/>
        <v>0</v>
      </c>
      <c r="BJ105" s="69">
        <f t="shared" ref="BJ105:BM105" si="235">BJ102/BJ103</f>
        <v>0</v>
      </c>
      <c r="BK105" s="69">
        <f t="shared" si="235"/>
        <v>0.16666666666666666</v>
      </c>
      <c r="BL105" s="69">
        <f t="shared" si="235"/>
        <v>0.25</v>
      </c>
      <c r="BM105" s="69">
        <f t="shared" si="235"/>
        <v>8.3333333333333329E-2</v>
      </c>
      <c r="BN105" s="69">
        <f t="shared" ref="BN105:BQ105" si="236">BN102/BN103</f>
        <v>0.125</v>
      </c>
      <c r="BO105" s="69" t="e">
        <f t="shared" si="236"/>
        <v>#DIV/0!</v>
      </c>
      <c r="BP105" s="69" t="e">
        <f t="shared" si="236"/>
        <v>#DIV/0!</v>
      </c>
      <c r="BQ105" s="69" t="e">
        <f t="shared" si="236"/>
        <v>#DIV/0!</v>
      </c>
    </row>
    <row r="106" spans="1:69" x14ac:dyDescent="0.3">
      <c r="A106" s="66" t="s">
        <v>137</v>
      </c>
      <c r="B106" s="67">
        <v>0</v>
      </c>
      <c r="C106" s="67">
        <v>0</v>
      </c>
      <c r="D106" s="67">
        <v>0</v>
      </c>
      <c r="E106" s="67">
        <v>0</v>
      </c>
      <c r="F106" s="67">
        <v>0</v>
      </c>
      <c r="G106" s="67">
        <v>1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1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1</v>
      </c>
      <c r="U106" s="67">
        <v>0</v>
      </c>
      <c r="V106" s="67">
        <v>0</v>
      </c>
      <c r="W106" s="67">
        <v>2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1</v>
      </c>
      <c r="AG106" s="67">
        <v>1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1</v>
      </c>
      <c r="AN106" s="67">
        <v>0</v>
      </c>
      <c r="AO106" s="67"/>
      <c r="AP106" s="67"/>
      <c r="AQ106" s="67"/>
      <c r="AR106" s="67"/>
      <c r="AS106" s="67"/>
      <c r="AT106" s="67"/>
      <c r="AU106" s="67"/>
      <c r="AV106" s="67"/>
      <c r="AW106" s="67"/>
      <c r="AX106" s="1">
        <f t="shared" ref="AX106:AX107" si="237">SUM(AL106:AW106)</f>
        <v>1</v>
      </c>
      <c r="AY106" s="1">
        <f t="shared" ref="AY106:AY107" si="238">SUM(Z106:AK106)</f>
        <v>2</v>
      </c>
      <c r="AZ106" s="1">
        <f>SUM(N106:Y106)</f>
        <v>3</v>
      </c>
      <c r="BA106" s="1">
        <f>SUM(B106:M106)</f>
        <v>2</v>
      </c>
      <c r="BB106" s="67">
        <f>SUM(B106:D106)</f>
        <v>0</v>
      </c>
      <c r="BC106" s="67">
        <f>SUM(E106:G106)</f>
        <v>1</v>
      </c>
      <c r="BD106" s="67">
        <f>SUM(H106:J106)</f>
        <v>0</v>
      </c>
      <c r="BE106" s="67">
        <f>SUM(K106:M106)</f>
        <v>1</v>
      </c>
      <c r="BF106" s="67">
        <f>SUM(N106:P106)</f>
        <v>0</v>
      </c>
      <c r="BG106" s="67">
        <f>SUM(Q106:S106)</f>
        <v>0</v>
      </c>
      <c r="BH106" s="67">
        <f>SUM(T106:V106)</f>
        <v>1</v>
      </c>
      <c r="BI106" s="67">
        <f>SUM(W106:Y106)</f>
        <v>2</v>
      </c>
      <c r="BJ106" s="67">
        <f>SUM(Z106:AB106)</f>
        <v>0</v>
      </c>
      <c r="BK106" s="67">
        <f>SUM(AC106:AE106)</f>
        <v>0</v>
      </c>
      <c r="BL106" s="67">
        <f>SUM(AF106:AH106)</f>
        <v>2</v>
      </c>
      <c r="BM106" s="67">
        <f>SUM(AI106:AK106)</f>
        <v>0</v>
      </c>
      <c r="BN106" s="67">
        <f>SUM(AL106:AN106)</f>
        <v>1</v>
      </c>
      <c r="BO106" s="67">
        <f>SUM(AO106:AQ106)</f>
        <v>0</v>
      </c>
      <c r="BP106" s="67">
        <f>SUM(AR106:AT106)</f>
        <v>0</v>
      </c>
      <c r="BQ106" s="67">
        <f>SUM(AU106:AW106)</f>
        <v>0</v>
      </c>
    </row>
    <row r="107" spans="1:69" x14ac:dyDescent="0.3">
      <c r="A107" s="66" t="s">
        <v>138</v>
      </c>
      <c r="B107" s="67">
        <f t="shared" ref="B107:AN107" si="239">B$6</f>
        <v>6</v>
      </c>
      <c r="C107" s="67">
        <f t="shared" si="239"/>
        <v>8</v>
      </c>
      <c r="D107" s="67">
        <f t="shared" si="239"/>
        <v>6</v>
      </c>
      <c r="E107" s="67">
        <f t="shared" si="239"/>
        <v>10</v>
      </c>
      <c r="F107" s="67">
        <f t="shared" si="239"/>
        <v>6</v>
      </c>
      <c r="G107" s="67">
        <f t="shared" si="239"/>
        <v>4</v>
      </c>
      <c r="H107" s="67">
        <f t="shared" si="239"/>
        <v>6</v>
      </c>
      <c r="I107" s="67">
        <f t="shared" si="239"/>
        <v>6</v>
      </c>
      <c r="J107" s="67">
        <f t="shared" si="239"/>
        <v>4</v>
      </c>
      <c r="K107" s="67">
        <f t="shared" si="239"/>
        <v>7</v>
      </c>
      <c r="L107" s="67">
        <f t="shared" si="239"/>
        <v>7</v>
      </c>
      <c r="M107" s="67">
        <f t="shared" si="239"/>
        <v>6</v>
      </c>
      <c r="N107" s="67">
        <f t="shared" si="239"/>
        <v>8</v>
      </c>
      <c r="O107" s="67">
        <f t="shared" si="239"/>
        <v>7</v>
      </c>
      <c r="P107" s="67">
        <f t="shared" si="239"/>
        <v>3</v>
      </c>
      <c r="Q107" s="67">
        <f t="shared" si="239"/>
        <v>10</v>
      </c>
      <c r="R107" s="67">
        <f t="shared" si="239"/>
        <v>4</v>
      </c>
      <c r="S107" s="67">
        <f t="shared" si="239"/>
        <v>4</v>
      </c>
      <c r="T107" s="67">
        <f t="shared" si="239"/>
        <v>6</v>
      </c>
      <c r="U107" s="67">
        <f t="shared" si="239"/>
        <v>5</v>
      </c>
      <c r="V107" s="67">
        <f t="shared" si="239"/>
        <v>4</v>
      </c>
      <c r="W107" s="67">
        <f t="shared" si="239"/>
        <v>9</v>
      </c>
      <c r="X107" s="67">
        <f t="shared" si="239"/>
        <v>2</v>
      </c>
      <c r="Y107" s="67">
        <f t="shared" si="239"/>
        <v>4</v>
      </c>
      <c r="Z107" s="67">
        <f t="shared" si="239"/>
        <v>5</v>
      </c>
      <c r="AA107" s="67">
        <f t="shared" si="239"/>
        <v>3</v>
      </c>
      <c r="AB107" s="67">
        <f t="shared" si="239"/>
        <v>8</v>
      </c>
      <c r="AC107" s="67">
        <f t="shared" si="239"/>
        <v>6</v>
      </c>
      <c r="AD107" s="67">
        <f t="shared" si="239"/>
        <v>5</v>
      </c>
      <c r="AE107" s="67">
        <f t="shared" si="239"/>
        <v>4</v>
      </c>
      <c r="AF107" s="67">
        <f t="shared" si="239"/>
        <v>4</v>
      </c>
      <c r="AG107" s="67">
        <f t="shared" si="239"/>
        <v>6</v>
      </c>
      <c r="AH107" s="67">
        <f t="shared" si="239"/>
        <v>3</v>
      </c>
      <c r="AI107" s="67">
        <f t="shared" si="239"/>
        <v>4</v>
      </c>
      <c r="AJ107" s="67">
        <f t="shared" si="239"/>
        <v>2</v>
      </c>
      <c r="AK107" s="67">
        <f t="shared" si="239"/>
        <v>6</v>
      </c>
      <c r="AL107" s="67">
        <f t="shared" si="239"/>
        <v>6</v>
      </c>
      <c r="AM107" s="67">
        <f t="shared" si="239"/>
        <v>6</v>
      </c>
      <c r="AN107" s="67">
        <f t="shared" si="239"/>
        <v>6</v>
      </c>
      <c r="AO107" s="67"/>
      <c r="AP107" s="67"/>
      <c r="AQ107" s="67"/>
      <c r="AR107" s="67"/>
      <c r="AS107" s="67"/>
      <c r="AT107" s="67"/>
      <c r="AU107" s="67"/>
      <c r="AV107" s="67"/>
      <c r="AW107" s="67"/>
      <c r="AX107" s="1">
        <f t="shared" si="237"/>
        <v>18</v>
      </c>
      <c r="AY107" s="1">
        <f t="shared" si="238"/>
        <v>56</v>
      </c>
      <c r="AZ107" s="67">
        <f>SUM(N107:Y107)</f>
        <v>66</v>
      </c>
      <c r="BA107" s="67">
        <f>SUM(B107:M107)</f>
        <v>76</v>
      </c>
      <c r="BB107" s="67">
        <f>SUM(B107:D107)</f>
        <v>20</v>
      </c>
      <c r="BC107" s="67">
        <f>SUM(E107:G107)</f>
        <v>20</v>
      </c>
      <c r="BD107" s="67">
        <f>SUM(H107:J107)</f>
        <v>16</v>
      </c>
      <c r="BE107" s="67">
        <f>SUM(K107:M107)</f>
        <v>20</v>
      </c>
      <c r="BF107" s="67">
        <f>SUM(N107:P107)</f>
        <v>18</v>
      </c>
      <c r="BG107" s="67">
        <f>SUM(Q107:S107)</f>
        <v>18</v>
      </c>
      <c r="BH107" s="67">
        <f>SUM(T107:V107)</f>
        <v>15</v>
      </c>
      <c r="BI107" s="67">
        <f>SUM(W107:Y107)</f>
        <v>15</v>
      </c>
      <c r="BJ107" s="67">
        <f>SUM(Z107:AB107)</f>
        <v>16</v>
      </c>
      <c r="BK107" s="67">
        <f>SUM(AC107:AE107)</f>
        <v>15</v>
      </c>
      <c r="BL107" s="67">
        <f>SUM(AF107:AH107)</f>
        <v>13</v>
      </c>
      <c r="BM107" s="67">
        <f>SUM(AI107:AK107)</f>
        <v>12</v>
      </c>
      <c r="BN107" s="67">
        <f>SUM(AL107:AN107)</f>
        <v>18</v>
      </c>
      <c r="BO107" s="67">
        <f>SUM(AO107:AQ107)</f>
        <v>0</v>
      </c>
      <c r="BP107" s="67">
        <f>SUM(AR107:AT107)</f>
        <v>0</v>
      </c>
      <c r="BQ107" s="67">
        <f>SUM(AU107:AW107)</f>
        <v>0</v>
      </c>
    </row>
    <row r="108" spans="1:69" x14ac:dyDescent="0.3">
      <c r="A108" s="70" t="s">
        <v>101</v>
      </c>
      <c r="B108" s="68">
        <v>44927</v>
      </c>
      <c r="C108" s="68">
        <v>44958</v>
      </c>
      <c r="D108" s="68">
        <v>44986</v>
      </c>
      <c r="E108" s="68">
        <v>45017</v>
      </c>
      <c r="F108" s="68">
        <v>45047</v>
      </c>
      <c r="G108" s="68">
        <v>45078</v>
      </c>
      <c r="H108" s="68">
        <v>45108</v>
      </c>
      <c r="I108" s="68">
        <v>45139</v>
      </c>
      <c r="J108" s="68">
        <v>45170</v>
      </c>
      <c r="K108" s="68">
        <v>45200</v>
      </c>
      <c r="L108" s="68">
        <v>45231</v>
      </c>
      <c r="M108" s="68">
        <v>45261</v>
      </c>
      <c r="N108" s="68">
        <v>45292</v>
      </c>
      <c r="O108" s="68">
        <v>45323</v>
      </c>
      <c r="P108" s="68">
        <v>45352</v>
      </c>
      <c r="Q108" s="68">
        <v>45383</v>
      </c>
      <c r="R108" s="68">
        <v>45413</v>
      </c>
      <c r="S108" s="68">
        <v>45444</v>
      </c>
      <c r="T108" s="68">
        <v>45474</v>
      </c>
      <c r="U108" s="68">
        <v>45505</v>
      </c>
      <c r="V108" s="68">
        <v>45536</v>
      </c>
      <c r="W108" s="68">
        <v>45566</v>
      </c>
      <c r="X108" s="68">
        <v>45597</v>
      </c>
      <c r="Y108" s="68">
        <v>45627</v>
      </c>
      <c r="Z108" s="68">
        <v>45658</v>
      </c>
      <c r="AA108" s="68">
        <v>45689</v>
      </c>
      <c r="AB108" s="68">
        <v>45717</v>
      </c>
      <c r="AC108" s="68">
        <v>45748</v>
      </c>
      <c r="AD108" s="68">
        <v>45778</v>
      </c>
      <c r="AE108" s="68">
        <v>45809</v>
      </c>
      <c r="AF108" s="68">
        <v>45839</v>
      </c>
      <c r="AG108" s="68">
        <v>45870</v>
      </c>
      <c r="AH108" s="68">
        <v>45901</v>
      </c>
      <c r="AI108" s="68">
        <v>45931</v>
      </c>
      <c r="AJ108" s="68">
        <v>45962</v>
      </c>
      <c r="AK108" s="68">
        <v>45992</v>
      </c>
      <c r="AL108" s="68">
        <v>46023</v>
      </c>
      <c r="AM108" s="68">
        <v>46054</v>
      </c>
      <c r="AN108" s="68">
        <v>46082</v>
      </c>
      <c r="AO108" s="68">
        <v>46113</v>
      </c>
      <c r="AP108" s="68">
        <v>46143</v>
      </c>
      <c r="AQ108" s="68">
        <v>46174</v>
      </c>
      <c r="AR108" s="68">
        <v>46204</v>
      </c>
      <c r="AS108" s="68">
        <v>46235</v>
      </c>
      <c r="AT108" s="68">
        <v>46266</v>
      </c>
      <c r="AU108" s="68">
        <v>46296</v>
      </c>
      <c r="AV108" s="68">
        <v>46327</v>
      </c>
      <c r="AW108" s="68">
        <v>46357</v>
      </c>
      <c r="AX108" s="71" t="s">
        <v>168</v>
      </c>
      <c r="AY108" s="71" t="s">
        <v>163</v>
      </c>
      <c r="AZ108" s="71" t="s">
        <v>126</v>
      </c>
      <c r="BA108" s="71" t="s">
        <v>105</v>
      </c>
      <c r="BB108" s="8" t="s">
        <v>106</v>
      </c>
      <c r="BC108" s="8" t="s">
        <v>107</v>
      </c>
      <c r="BD108" s="8" t="s">
        <v>108</v>
      </c>
      <c r="BE108" s="8" t="s">
        <v>109</v>
      </c>
      <c r="BF108" s="8" t="s">
        <v>127</v>
      </c>
      <c r="BG108" s="8" t="s">
        <v>128</v>
      </c>
      <c r="BH108" s="8" t="s">
        <v>129</v>
      </c>
      <c r="BI108" s="8" t="s">
        <v>130</v>
      </c>
      <c r="BJ108" s="8" t="s">
        <v>164</v>
      </c>
      <c r="BK108" s="8" t="s">
        <v>165</v>
      </c>
      <c r="BL108" s="8" t="s">
        <v>166</v>
      </c>
      <c r="BM108" s="8" t="s">
        <v>167</v>
      </c>
      <c r="BN108" s="8" t="s">
        <v>169</v>
      </c>
      <c r="BO108" s="8" t="s">
        <v>170</v>
      </c>
      <c r="BP108" s="8" t="s">
        <v>171</v>
      </c>
      <c r="BQ108" s="8" t="s">
        <v>172</v>
      </c>
    </row>
    <row r="109" spans="1:69" x14ac:dyDescent="0.3">
      <c r="A109" s="66" t="s">
        <v>140</v>
      </c>
      <c r="B109" s="69">
        <f t="shared" ref="B109:BI109" si="240">B106/B107</f>
        <v>0</v>
      </c>
      <c r="C109" s="69">
        <f t="shared" si="240"/>
        <v>0</v>
      </c>
      <c r="D109" s="69">
        <f t="shared" si="240"/>
        <v>0</v>
      </c>
      <c r="E109" s="69">
        <f t="shared" si="240"/>
        <v>0</v>
      </c>
      <c r="F109" s="69">
        <f t="shared" si="240"/>
        <v>0</v>
      </c>
      <c r="G109" s="69">
        <f t="shared" si="240"/>
        <v>0.25</v>
      </c>
      <c r="H109" s="69">
        <f t="shared" si="240"/>
        <v>0</v>
      </c>
      <c r="I109" s="69">
        <f t="shared" si="240"/>
        <v>0</v>
      </c>
      <c r="J109" s="69">
        <f t="shared" si="240"/>
        <v>0</v>
      </c>
      <c r="K109" s="69">
        <f t="shared" si="240"/>
        <v>0</v>
      </c>
      <c r="L109" s="69">
        <f t="shared" si="240"/>
        <v>0</v>
      </c>
      <c r="M109" s="69">
        <f t="shared" si="240"/>
        <v>0.16666666666666666</v>
      </c>
      <c r="N109" s="69">
        <f t="shared" si="240"/>
        <v>0</v>
      </c>
      <c r="O109" s="69">
        <f t="shared" si="240"/>
        <v>0</v>
      </c>
      <c r="P109" s="69">
        <f t="shared" si="240"/>
        <v>0</v>
      </c>
      <c r="Q109" s="69">
        <f t="shared" si="240"/>
        <v>0</v>
      </c>
      <c r="R109" s="69">
        <f t="shared" si="240"/>
        <v>0</v>
      </c>
      <c r="S109" s="69">
        <f t="shared" si="240"/>
        <v>0</v>
      </c>
      <c r="T109" s="69">
        <f t="shared" si="240"/>
        <v>0.16666666666666666</v>
      </c>
      <c r="U109" s="69">
        <f t="shared" si="240"/>
        <v>0</v>
      </c>
      <c r="V109" s="69">
        <f t="shared" si="240"/>
        <v>0</v>
      </c>
      <c r="W109" s="69">
        <f t="shared" si="240"/>
        <v>0.22222222222222221</v>
      </c>
      <c r="X109" s="69">
        <f t="shared" si="240"/>
        <v>0</v>
      </c>
      <c r="Y109" s="69">
        <f t="shared" si="240"/>
        <v>0</v>
      </c>
      <c r="Z109" s="69">
        <f t="shared" ref="Z109:AK109" si="241">Z106/Z107</f>
        <v>0</v>
      </c>
      <c r="AA109" s="69">
        <f t="shared" si="241"/>
        <v>0</v>
      </c>
      <c r="AB109" s="69">
        <f t="shared" si="241"/>
        <v>0</v>
      </c>
      <c r="AC109" s="69">
        <f t="shared" si="241"/>
        <v>0</v>
      </c>
      <c r="AD109" s="69">
        <f t="shared" si="241"/>
        <v>0</v>
      </c>
      <c r="AE109" s="69">
        <f t="shared" si="241"/>
        <v>0</v>
      </c>
      <c r="AF109" s="69">
        <f t="shared" si="241"/>
        <v>0.25</v>
      </c>
      <c r="AG109" s="69">
        <f t="shared" si="241"/>
        <v>0.16666666666666666</v>
      </c>
      <c r="AH109" s="69">
        <f t="shared" si="241"/>
        <v>0</v>
      </c>
      <c r="AI109" s="69">
        <f t="shared" si="241"/>
        <v>0</v>
      </c>
      <c r="AJ109" s="69">
        <f t="shared" si="241"/>
        <v>0</v>
      </c>
      <c r="AK109" s="69">
        <f t="shared" si="241"/>
        <v>0</v>
      </c>
      <c r="AL109" s="69">
        <f t="shared" ref="AL109:AW109" si="242">AL106/AL107</f>
        <v>0</v>
      </c>
      <c r="AM109" s="69">
        <f t="shared" si="242"/>
        <v>0.16666666666666666</v>
      </c>
      <c r="AN109" s="69">
        <f t="shared" si="242"/>
        <v>0</v>
      </c>
      <c r="AO109" s="69" t="e">
        <f t="shared" si="242"/>
        <v>#DIV/0!</v>
      </c>
      <c r="AP109" s="69" t="e">
        <f t="shared" si="242"/>
        <v>#DIV/0!</v>
      </c>
      <c r="AQ109" s="69" t="e">
        <f t="shared" si="242"/>
        <v>#DIV/0!</v>
      </c>
      <c r="AR109" s="69" t="e">
        <f t="shared" si="242"/>
        <v>#DIV/0!</v>
      </c>
      <c r="AS109" s="69" t="e">
        <f t="shared" si="242"/>
        <v>#DIV/0!</v>
      </c>
      <c r="AT109" s="69" t="e">
        <f t="shared" si="242"/>
        <v>#DIV/0!</v>
      </c>
      <c r="AU109" s="69" t="e">
        <f t="shared" si="242"/>
        <v>#DIV/0!</v>
      </c>
      <c r="AV109" s="69" t="e">
        <f t="shared" si="242"/>
        <v>#DIV/0!</v>
      </c>
      <c r="AW109" s="69" t="e">
        <f t="shared" si="242"/>
        <v>#DIV/0!</v>
      </c>
      <c r="AX109" s="69">
        <f t="shared" ref="AX109:AY109" si="243">AX106/AX107</f>
        <v>5.5555555555555552E-2</v>
      </c>
      <c r="AY109" s="69">
        <f t="shared" si="243"/>
        <v>3.5714285714285712E-2</v>
      </c>
      <c r="AZ109" s="69">
        <f t="shared" si="240"/>
        <v>4.5454545454545456E-2</v>
      </c>
      <c r="BA109" s="69">
        <f t="shared" si="240"/>
        <v>2.6315789473684209E-2</v>
      </c>
      <c r="BB109" s="69">
        <f t="shared" si="240"/>
        <v>0</v>
      </c>
      <c r="BC109" s="69">
        <f t="shared" si="240"/>
        <v>0.05</v>
      </c>
      <c r="BD109" s="69">
        <f t="shared" si="240"/>
        <v>0</v>
      </c>
      <c r="BE109" s="69">
        <f t="shared" si="240"/>
        <v>0.05</v>
      </c>
      <c r="BF109" s="69">
        <f t="shared" si="240"/>
        <v>0</v>
      </c>
      <c r="BG109" s="69">
        <f t="shared" si="240"/>
        <v>0</v>
      </c>
      <c r="BH109" s="69">
        <f t="shared" si="240"/>
        <v>6.6666666666666666E-2</v>
      </c>
      <c r="BI109" s="69">
        <f t="shared" si="240"/>
        <v>0.13333333333333333</v>
      </c>
      <c r="BJ109" s="69">
        <f t="shared" ref="BJ109:BM109" si="244">BJ106/BJ107</f>
        <v>0</v>
      </c>
      <c r="BK109" s="69">
        <f t="shared" si="244"/>
        <v>0</v>
      </c>
      <c r="BL109" s="69">
        <f t="shared" si="244"/>
        <v>0.15384615384615385</v>
      </c>
      <c r="BM109" s="69">
        <f t="shared" si="244"/>
        <v>0</v>
      </c>
      <c r="BN109" s="69">
        <f t="shared" ref="BN109:BQ109" si="245">BN106/BN107</f>
        <v>5.5555555555555552E-2</v>
      </c>
      <c r="BO109" s="69" t="e">
        <f t="shared" si="245"/>
        <v>#DIV/0!</v>
      </c>
      <c r="BP109" s="69" t="e">
        <f t="shared" si="245"/>
        <v>#DIV/0!</v>
      </c>
      <c r="BQ109" s="69" t="e">
        <f t="shared" si="245"/>
        <v>#DIV/0!</v>
      </c>
    </row>
    <row r="110" spans="1:69" x14ac:dyDescent="0.3">
      <c r="A110" s="66" t="s">
        <v>137</v>
      </c>
      <c r="B110" s="67">
        <v>0</v>
      </c>
      <c r="C110" s="67">
        <v>0</v>
      </c>
      <c r="D110" s="67">
        <v>3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1</v>
      </c>
      <c r="N110" s="67">
        <v>2</v>
      </c>
      <c r="O110" s="67">
        <v>0</v>
      </c>
      <c r="P110" s="67">
        <v>0</v>
      </c>
      <c r="Q110" s="67">
        <v>2</v>
      </c>
      <c r="R110" s="67">
        <v>1</v>
      </c>
      <c r="S110" s="67">
        <v>0</v>
      </c>
      <c r="T110" s="67">
        <v>1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1</v>
      </c>
      <c r="AA110" s="67">
        <v>0</v>
      </c>
      <c r="AB110" s="67">
        <v>1</v>
      </c>
      <c r="AC110" s="67">
        <v>0</v>
      </c>
      <c r="AD110" s="67">
        <v>1</v>
      </c>
      <c r="AE110" s="67">
        <v>0</v>
      </c>
      <c r="AF110" s="67">
        <v>1</v>
      </c>
      <c r="AG110" s="67">
        <v>1</v>
      </c>
      <c r="AH110" s="67">
        <v>1</v>
      </c>
      <c r="AI110" s="67">
        <v>0</v>
      </c>
      <c r="AJ110" s="67">
        <v>0</v>
      </c>
      <c r="AK110" s="67">
        <v>0</v>
      </c>
      <c r="AL110" s="67">
        <v>1</v>
      </c>
      <c r="AM110" s="67">
        <v>0</v>
      </c>
      <c r="AN110" s="67">
        <v>1</v>
      </c>
      <c r="AO110" s="67"/>
      <c r="AP110" s="67"/>
      <c r="AQ110" s="67"/>
      <c r="AR110" s="67"/>
      <c r="AS110" s="67"/>
      <c r="AT110" s="67"/>
      <c r="AU110" s="67"/>
      <c r="AV110" s="67"/>
      <c r="AW110" s="67"/>
      <c r="AX110" s="1">
        <f t="shared" ref="AX110:AX111" si="246">SUM(AL110:AW110)</f>
        <v>2</v>
      </c>
      <c r="AY110" s="1">
        <f t="shared" ref="AY110:AY111" si="247">SUM(Z110:AK110)</f>
        <v>6</v>
      </c>
      <c r="AZ110" s="1">
        <f>SUM(N110:Y110)</f>
        <v>6</v>
      </c>
      <c r="BA110" s="1">
        <f>SUM(B110:M110)</f>
        <v>4</v>
      </c>
      <c r="BB110" s="67">
        <f>SUM(B110:D110)</f>
        <v>3</v>
      </c>
      <c r="BC110" s="67">
        <f>SUM(E110:G110)</f>
        <v>0</v>
      </c>
      <c r="BD110" s="67">
        <f>SUM(H110:J110)</f>
        <v>0</v>
      </c>
      <c r="BE110" s="67">
        <f>SUM(K110:M110)</f>
        <v>1</v>
      </c>
      <c r="BF110" s="67">
        <f>SUM(N110:P110)</f>
        <v>2</v>
      </c>
      <c r="BG110" s="67">
        <f>SUM(Q110:S110)</f>
        <v>3</v>
      </c>
      <c r="BH110" s="67">
        <f>SUM(T110:V110)</f>
        <v>1</v>
      </c>
      <c r="BI110" s="67">
        <f>SUM(W110:Y110)</f>
        <v>0</v>
      </c>
      <c r="BJ110" s="67">
        <f>SUM(Z110:AB110)</f>
        <v>2</v>
      </c>
      <c r="BK110" s="67">
        <f>SUM(AC110:AE110)</f>
        <v>1</v>
      </c>
      <c r="BL110" s="67">
        <f>SUM(AF110:AH110)</f>
        <v>3</v>
      </c>
      <c r="BM110" s="67">
        <f>SUM(AI110:AK110)</f>
        <v>0</v>
      </c>
      <c r="BN110" s="67">
        <f>SUM(AL110:AN110)</f>
        <v>2</v>
      </c>
      <c r="BO110" s="67">
        <f>SUM(AO110:AQ110)</f>
        <v>0</v>
      </c>
      <c r="BP110" s="67">
        <f>SUM(AR110:AT110)</f>
        <v>0</v>
      </c>
      <c r="BQ110" s="67">
        <f>SUM(AU110:AW110)</f>
        <v>0</v>
      </c>
    </row>
    <row r="111" spans="1:69" x14ac:dyDescent="0.3">
      <c r="A111" s="66" t="s">
        <v>138</v>
      </c>
      <c r="B111" s="67">
        <f t="shared" ref="B111:AN111" si="248">B$7</f>
        <v>23</v>
      </c>
      <c r="C111" s="67">
        <f t="shared" si="248"/>
        <v>28</v>
      </c>
      <c r="D111" s="67">
        <f t="shared" si="248"/>
        <v>25</v>
      </c>
      <c r="E111" s="67">
        <f t="shared" si="248"/>
        <v>16</v>
      </c>
      <c r="F111" s="67">
        <f t="shared" si="248"/>
        <v>17</v>
      </c>
      <c r="G111" s="67">
        <f t="shared" si="248"/>
        <v>20</v>
      </c>
      <c r="H111" s="67">
        <f t="shared" si="248"/>
        <v>15</v>
      </c>
      <c r="I111" s="67">
        <f t="shared" si="248"/>
        <v>13</v>
      </c>
      <c r="J111" s="67">
        <f t="shared" si="248"/>
        <v>9</v>
      </c>
      <c r="K111" s="67">
        <f t="shared" si="248"/>
        <v>22</v>
      </c>
      <c r="L111" s="67">
        <f t="shared" si="248"/>
        <v>9</v>
      </c>
      <c r="M111" s="67">
        <f t="shared" si="248"/>
        <v>14</v>
      </c>
      <c r="N111" s="67">
        <f t="shared" si="248"/>
        <v>15</v>
      </c>
      <c r="O111" s="67">
        <f t="shared" si="248"/>
        <v>15</v>
      </c>
      <c r="P111" s="67">
        <f t="shared" si="248"/>
        <v>18</v>
      </c>
      <c r="Q111" s="67">
        <f t="shared" si="248"/>
        <v>18</v>
      </c>
      <c r="R111" s="67">
        <f t="shared" si="248"/>
        <v>15</v>
      </c>
      <c r="S111" s="67">
        <f t="shared" si="248"/>
        <v>7</v>
      </c>
      <c r="T111" s="67">
        <f t="shared" si="248"/>
        <v>14</v>
      </c>
      <c r="U111" s="67">
        <f t="shared" si="248"/>
        <v>17</v>
      </c>
      <c r="V111" s="67">
        <f t="shared" si="248"/>
        <v>7</v>
      </c>
      <c r="W111" s="67">
        <f t="shared" si="248"/>
        <v>11</v>
      </c>
      <c r="X111" s="67">
        <f t="shared" si="248"/>
        <v>13</v>
      </c>
      <c r="Y111" s="67">
        <f t="shared" si="248"/>
        <v>8</v>
      </c>
      <c r="Z111" s="67">
        <f t="shared" si="248"/>
        <v>22</v>
      </c>
      <c r="AA111" s="67">
        <f t="shared" si="248"/>
        <v>19</v>
      </c>
      <c r="AB111" s="67">
        <f t="shared" si="248"/>
        <v>16</v>
      </c>
      <c r="AC111" s="67">
        <f t="shared" si="248"/>
        <v>9</v>
      </c>
      <c r="AD111" s="67">
        <f t="shared" si="248"/>
        <v>16</v>
      </c>
      <c r="AE111" s="67">
        <f t="shared" si="248"/>
        <v>15</v>
      </c>
      <c r="AF111" s="67">
        <f t="shared" si="248"/>
        <v>11</v>
      </c>
      <c r="AG111" s="67">
        <f t="shared" si="248"/>
        <v>8</v>
      </c>
      <c r="AH111" s="67">
        <f t="shared" si="248"/>
        <v>16</v>
      </c>
      <c r="AI111" s="67">
        <f t="shared" si="248"/>
        <v>13</v>
      </c>
      <c r="AJ111" s="67">
        <f t="shared" si="248"/>
        <v>13</v>
      </c>
      <c r="AK111" s="67">
        <f t="shared" si="248"/>
        <v>24</v>
      </c>
      <c r="AL111" s="67">
        <f t="shared" si="248"/>
        <v>15</v>
      </c>
      <c r="AM111" s="67">
        <f t="shared" si="248"/>
        <v>16</v>
      </c>
      <c r="AN111" s="67">
        <f t="shared" si="248"/>
        <v>19</v>
      </c>
      <c r="AO111" s="67"/>
      <c r="AP111" s="67"/>
      <c r="AQ111" s="67"/>
      <c r="AR111" s="67"/>
      <c r="AS111" s="67"/>
      <c r="AT111" s="67"/>
      <c r="AU111" s="67"/>
      <c r="AV111" s="67"/>
      <c r="AW111" s="67"/>
      <c r="AX111" s="1">
        <f t="shared" si="246"/>
        <v>50</v>
      </c>
      <c r="AY111" s="1">
        <f t="shared" si="247"/>
        <v>182</v>
      </c>
      <c r="AZ111" s="67">
        <f>SUM(N111:Y111)</f>
        <v>158</v>
      </c>
      <c r="BA111" s="67">
        <f>SUM(B111:M111)</f>
        <v>211</v>
      </c>
      <c r="BB111" s="67">
        <f>SUM(B111:D111)</f>
        <v>76</v>
      </c>
      <c r="BC111" s="67">
        <f>SUM(E111:G111)</f>
        <v>53</v>
      </c>
      <c r="BD111" s="67">
        <f>SUM(H111:J111)</f>
        <v>37</v>
      </c>
      <c r="BE111" s="67">
        <f>SUM(K111:M111)</f>
        <v>45</v>
      </c>
      <c r="BF111" s="67">
        <f>SUM(N111:P111)</f>
        <v>48</v>
      </c>
      <c r="BG111" s="67">
        <f>SUM(Q111:S111)</f>
        <v>40</v>
      </c>
      <c r="BH111" s="67">
        <f>SUM(T111:V111)</f>
        <v>38</v>
      </c>
      <c r="BI111" s="67">
        <f>SUM(W111:Y111)</f>
        <v>32</v>
      </c>
      <c r="BJ111" s="67">
        <f>SUM(Z111:AB111)</f>
        <v>57</v>
      </c>
      <c r="BK111" s="67">
        <f>SUM(AC111:AE111)</f>
        <v>40</v>
      </c>
      <c r="BL111" s="67">
        <f>SUM(AF111:AH111)</f>
        <v>35</v>
      </c>
      <c r="BM111" s="67">
        <f>SUM(AI111:AK111)</f>
        <v>50</v>
      </c>
      <c r="BN111" s="67">
        <f>SUM(AL111:AN111)</f>
        <v>50</v>
      </c>
      <c r="BO111" s="67">
        <f>SUM(AO111:AQ111)</f>
        <v>0</v>
      </c>
      <c r="BP111" s="67">
        <f>SUM(AR111:AT111)</f>
        <v>0</v>
      </c>
      <c r="BQ111" s="67">
        <f>SUM(AU111:AW111)</f>
        <v>0</v>
      </c>
    </row>
    <row r="112" spans="1:69" x14ac:dyDescent="0.3">
      <c r="A112" s="70" t="s">
        <v>12</v>
      </c>
      <c r="B112" s="68">
        <v>44927</v>
      </c>
      <c r="C112" s="68">
        <v>44958</v>
      </c>
      <c r="D112" s="68">
        <v>44986</v>
      </c>
      <c r="E112" s="68">
        <v>45017</v>
      </c>
      <c r="F112" s="68">
        <v>45047</v>
      </c>
      <c r="G112" s="68">
        <v>45078</v>
      </c>
      <c r="H112" s="68">
        <v>45108</v>
      </c>
      <c r="I112" s="68">
        <v>45139</v>
      </c>
      <c r="J112" s="68">
        <v>45170</v>
      </c>
      <c r="K112" s="68">
        <v>45200</v>
      </c>
      <c r="L112" s="68">
        <v>45231</v>
      </c>
      <c r="M112" s="68">
        <v>45261</v>
      </c>
      <c r="N112" s="68">
        <v>45292</v>
      </c>
      <c r="O112" s="68">
        <v>45323</v>
      </c>
      <c r="P112" s="68">
        <v>45352</v>
      </c>
      <c r="Q112" s="68">
        <v>45383</v>
      </c>
      <c r="R112" s="68">
        <v>45413</v>
      </c>
      <c r="S112" s="68">
        <v>45444</v>
      </c>
      <c r="T112" s="68">
        <v>45474</v>
      </c>
      <c r="U112" s="68">
        <v>45505</v>
      </c>
      <c r="V112" s="68">
        <v>45536</v>
      </c>
      <c r="W112" s="68">
        <v>45566</v>
      </c>
      <c r="X112" s="68">
        <v>45597</v>
      </c>
      <c r="Y112" s="68">
        <v>45627</v>
      </c>
      <c r="Z112" s="68">
        <v>45658</v>
      </c>
      <c r="AA112" s="68">
        <v>45689</v>
      </c>
      <c r="AB112" s="68">
        <v>45717</v>
      </c>
      <c r="AC112" s="68">
        <v>45748</v>
      </c>
      <c r="AD112" s="68">
        <v>45778</v>
      </c>
      <c r="AE112" s="68">
        <v>45809</v>
      </c>
      <c r="AF112" s="68">
        <v>45839</v>
      </c>
      <c r="AG112" s="68">
        <v>45870</v>
      </c>
      <c r="AH112" s="68">
        <v>45901</v>
      </c>
      <c r="AI112" s="68">
        <v>45931</v>
      </c>
      <c r="AJ112" s="68">
        <v>45962</v>
      </c>
      <c r="AK112" s="68">
        <v>45992</v>
      </c>
      <c r="AL112" s="68">
        <v>46023</v>
      </c>
      <c r="AM112" s="68">
        <v>46054</v>
      </c>
      <c r="AN112" s="68">
        <v>46082</v>
      </c>
      <c r="AO112" s="68">
        <v>46113</v>
      </c>
      <c r="AP112" s="68">
        <v>46143</v>
      </c>
      <c r="AQ112" s="68">
        <v>46174</v>
      </c>
      <c r="AR112" s="68">
        <v>46204</v>
      </c>
      <c r="AS112" s="68">
        <v>46235</v>
      </c>
      <c r="AT112" s="68">
        <v>46266</v>
      </c>
      <c r="AU112" s="68">
        <v>46296</v>
      </c>
      <c r="AV112" s="68">
        <v>46327</v>
      </c>
      <c r="AW112" s="68">
        <v>46357</v>
      </c>
      <c r="AX112" s="71" t="s">
        <v>168</v>
      </c>
      <c r="AY112" s="71" t="s">
        <v>163</v>
      </c>
      <c r="AZ112" s="71" t="s">
        <v>126</v>
      </c>
      <c r="BA112" s="71" t="s">
        <v>105</v>
      </c>
      <c r="BB112" s="8" t="s">
        <v>106</v>
      </c>
      <c r="BC112" s="8" t="s">
        <v>107</v>
      </c>
      <c r="BD112" s="8" t="s">
        <v>108</v>
      </c>
      <c r="BE112" s="8" t="s">
        <v>109</v>
      </c>
      <c r="BF112" s="8" t="s">
        <v>127</v>
      </c>
      <c r="BG112" s="8" t="s">
        <v>128</v>
      </c>
      <c r="BH112" s="8" t="s">
        <v>129</v>
      </c>
      <c r="BI112" s="8" t="s">
        <v>130</v>
      </c>
      <c r="BJ112" s="8" t="s">
        <v>164</v>
      </c>
      <c r="BK112" s="8" t="s">
        <v>165</v>
      </c>
      <c r="BL112" s="8" t="s">
        <v>166</v>
      </c>
      <c r="BM112" s="8" t="s">
        <v>167</v>
      </c>
      <c r="BN112" s="8" t="s">
        <v>169</v>
      </c>
      <c r="BO112" s="8" t="s">
        <v>170</v>
      </c>
      <c r="BP112" s="8" t="s">
        <v>171</v>
      </c>
      <c r="BQ112" s="8" t="s">
        <v>172</v>
      </c>
    </row>
    <row r="113" spans="1:69" x14ac:dyDescent="0.3">
      <c r="A113" s="66" t="s">
        <v>140</v>
      </c>
      <c r="B113" s="69">
        <f t="shared" ref="B113:BI113" si="249">B110/B111</f>
        <v>0</v>
      </c>
      <c r="C113" s="69">
        <f t="shared" si="249"/>
        <v>0</v>
      </c>
      <c r="D113" s="69">
        <f t="shared" si="249"/>
        <v>0.12</v>
      </c>
      <c r="E113" s="69">
        <f t="shared" si="249"/>
        <v>0</v>
      </c>
      <c r="F113" s="69">
        <f t="shared" si="249"/>
        <v>0</v>
      </c>
      <c r="G113" s="69">
        <f t="shared" si="249"/>
        <v>0</v>
      </c>
      <c r="H113" s="69">
        <f t="shared" si="249"/>
        <v>0</v>
      </c>
      <c r="I113" s="69">
        <f t="shared" si="249"/>
        <v>0</v>
      </c>
      <c r="J113" s="69">
        <f t="shared" si="249"/>
        <v>0</v>
      </c>
      <c r="K113" s="69">
        <f t="shared" si="249"/>
        <v>0</v>
      </c>
      <c r="L113" s="69">
        <f t="shared" si="249"/>
        <v>0</v>
      </c>
      <c r="M113" s="69">
        <f t="shared" si="249"/>
        <v>7.1428571428571425E-2</v>
      </c>
      <c r="N113" s="69">
        <f t="shared" si="249"/>
        <v>0.13333333333333333</v>
      </c>
      <c r="O113" s="69">
        <f t="shared" si="249"/>
        <v>0</v>
      </c>
      <c r="P113" s="69">
        <f t="shared" si="249"/>
        <v>0</v>
      </c>
      <c r="Q113" s="69">
        <f t="shared" si="249"/>
        <v>0.1111111111111111</v>
      </c>
      <c r="R113" s="69">
        <f t="shared" si="249"/>
        <v>6.6666666666666666E-2</v>
      </c>
      <c r="S113" s="69">
        <f t="shared" si="249"/>
        <v>0</v>
      </c>
      <c r="T113" s="69">
        <f t="shared" si="249"/>
        <v>7.1428571428571425E-2</v>
      </c>
      <c r="U113" s="69">
        <f t="shared" si="249"/>
        <v>0</v>
      </c>
      <c r="V113" s="69">
        <f t="shared" si="249"/>
        <v>0</v>
      </c>
      <c r="W113" s="69">
        <f t="shared" si="249"/>
        <v>0</v>
      </c>
      <c r="X113" s="69">
        <f t="shared" si="249"/>
        <v>0</v>
      </c>
      <c r="Y113" s="69">
        <f t="shared" si="249"/>
        <v>0</v>
      </c>
      <c r="Z113" s="69">
        <f t="shared" ref="Z113:AK113" si="250">Z110/Z111</f>
        <v>4.5454545454545456E-2</v>
      </c>
      <c r="AA113" s="69">
        <f t="shared" si="250"/>
        <v>0</v>
      </c>
      <c r="AB113" s="69">
        <f t="shared" si="250"/>
        <v>6.25E-2</v>
      </c>
      <c r="AC113" s="69">
        <f t="shared" si="250"/>
        <v>0</v>
      </c>
      <c r="AD113" s="69">
        <f t="shared" si="250"/>
        <v>6.25E-2</v>
      </c>
      <c r="AE113" s="69">
        <f t="shared" si="250"/>
        <v>0</v>
      </c>
      <c r="AF113" s="69">
        <f t="shared" si="250"/>
        <v>9.0909090909090912E-2</v>
      </c>
      <c r="AG113" s="69">
        <f t="shared" si="250"/>
        <v>0.125</v>
      </c>
      <c r="AH113" s="69">
        <f t="shared" si="250"/>
        <v>6.25E-2</v>
      </c>
      <c r="AI113" s="69">
        <f t="shared" si="250"/>
        <v>0</v>
      </c>
      <c r="AJ113" s="69">
        <f t="shared" si="250"/>
        <v>0</v>
      </c>
      <c r="AK113" s="69">
        <f t="shared" si="250"/>
        <v>0</v>
      </c>
      <c r="AL113" s="69">
        <f t="shared" ref="AL113:AW113" si="251">AL110/AL111</f>
        <v>6.6666666666666666E-2</v>
      </c>
      <c r="AM113" s="69">
        <f t="shared" si="251"/>
        <v>0</v>
      </c>
      <c r="AN113" s="69">
        <f t="shared" si="251"/>
        <v>5.2631578947368418E-2</v>
      </c>
      <c r="AO113" s="69" t="e">
        <f t="shared" si="251"/>
        <v>#DIV/0!</v>
      </c>
      <c r="AP113" s="69" t="e">
        <f t="shared" si="251"/>
        <v>#DIV/0!</v>
      </c>
      <c r="AQ113" s="69" t="e">
        <f t="shared" si="251"/>
        <v>#DIV/0!</v>
      </c>
      <c r="AR113" s="69" t="e">
        <f t="shared" si="251"/>
        <v>#DIV/0!</v>
      </c>
      <c r="AS113" s="69" t="e">
        <f t="shared" si="251"/>
        <v>#DIV/0!</v>
      </c>
      <c r="AT113" s="69" t="e">
        <f t="shared" si="251"/>
        <v>#DIV/0!</v>
      </c>
      <c r="AU113" s="69" t="e">
        <f t="shared" si="251"/>
        <v>#DIV/0!</v>
      </c>
      <c r="AV113" s="69" t="e">
        <f t="shared" si="251"/>
        <v>#DIV/0!</v>
      </c>
      <c r="AW113" s="69" t="e">
        <f t="shared" si="251"/>
        <v>#DIV/0!</v>
      </c>
      <c r="AX113" s="69">
        <f t="shared" ref="AX113:AY113" si="252">AX110/AX111</f>
        <v>0.04</v>
      </c>
      <c r="AY113" s="69">
        <f t="shared" si="252"/>
        <v>3.2967032967032968E-2</v>
      </c>
      <c r="AZ113" s="69">
        <f t="shared" si="249"/>
        <v>3.7974683544303799E-2</v>
      </c>
      <c r="BA113" s="69">
        <f t="shared" si="249"/>
        <v>1.8957345971563982E-2</v>
      </c>
      <c r="BB113" s="69">
        <f t="shared" si="249"/>
        <v>3.9473684210526314E-2</v>
      </c>
      <c r="BC113" s="69">
        <f t="shared" si="249"/>
        <v>0</v>
      </c>
      <c r="BD113" s="69">
        <f t="shared" si="249"/>
        <v>0</v>
      </c>
      <c r="BE113" s="69">
        <f t="shared" si="249"/>
        <v>2.2222222222222223E-2</v>
      </c>
      <c r="BF113" s="69">
        <f t="shared" si="249"/>
        <v>4.1666666666666664E-2</v>
      </c>
      <c r="BG113" s="69">
        <f t="shared" si="249"/>
        <v>7.4999999999999997E-2</v>
      </c>
      <c r="BH113" s="69">
        <f t="shared" si="249"/>
        <v>2.6315789473684209E-2</v>
      </c>
      <c r="BI113" s="69">
        <f t="shared" si="249"/>
        <v>0</v>
      </c>
      <c r="BJ113" s="69">
        <f t="shared" ref="BJ113:BM113" si="253">BJ110/BJ111</f>
        <v>3.5087719298245612E-2</v>
      </c>
      <c r="BK113" s="69">
        <f t="shared" si="253"/>
        <v>2.5000000000000001E-2</v>
      </c>
      <c r="BL113" s="69">
        <f t="shared" si="253"/>
        <v>8.5714285714285715E-2</v>
      </c>
      <c r="BM113" s="69">
        <f t="shared" si="253"/>
        <v>0</v>
      </c>
      <c r="BN113" s="69">
        <f t="shared" ref="BN113:BQ113" si="254">BN110/BN111</f>
        <v>0.04</v>
      </c>
      <c r="BO113" s="69" t="e">
        <f t="shared" si="254"/>
        <v>#DIV/0!</v>
      </c>
      <c r="BP113" s="69" t="e">
        <f t="shared" si="254"/>
        <v>#DIV/0!</v>
      </c>
      <c r="BQ113" s="69" t="e">
        <f t="shared" si="254"/>
        <v>#DIV/0!</v>
      </c>
    </row>
    <row r="114" spans="1:69" x14ac:dyDescent="0.3">
      <c r="A114" s="72" t="s">
        <v>98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</row>
    <row r="115" spans="1:69" x14ac:dyDescent="0.3">
      <c r="A115" s="66" t="s">
        <v>137</v>
      </c>
      <c r="B115" s="67">
        <f t="shared" ref="B115:Y115" si="255">SUM(B119,B123,B127,B131,B135)</f>
        <v>12</v>
      </c>
      <c r="C115" s="67">
        <f t="shared" si="255"/>
        <v>11</v>
      </c>
      <c r="D115" s="67">
        <f t="shared" si="255"/>
        <v>12</v>
      </c>
      <c r="E115" s="67">
        <f t="shared" si="255"/>
        <v>9</v>
      </c>
      <c r="F115" s="67">
        <f t="shared" si="255"/>
        <v>13</v>
      </c>
      <c r="G115" s="67">
        <f t="shared" si="255"/>
        <v>10</v>
      </c>
      <c r="H115" s="67">
        <f t="shared" si="255"/>
        <v>8</v>
      </c>
      <c r="I115" s="67">
        <f t="shared" si="255"/>
        <v>5</v>
      </c>
      <c r="J115" s="67">
        <f t="shared" si="255"/>
        <v>5</v>
      </c>
      <c r="K115" s="67">
        <f t="shared" si="255"/>
        <v>15</v>
      </c>
      <c r="L115" s="67">
        <f t="shared" si="255"/>
        <v>15</v>
      </c>
      <c r="M115" s="67">
        <f t="shared" si="255"/>
        <v>12</v>
      </c>
      <c r="N115" s="67">
        <f t="shared" si="255"/>
        <v>15</v>
      </c>
      <c r="O115" s="67">
        <f t="shared" si="255"/>
        <v>11</v>
      </c>
      <c r="P115" s="67">
        <f t="shared" si="255"/>
        <v>11</v>
      </c>
      <c r="Q115" s="67">
        <f t="shared" si="255"/>
        <v>15</v>
      </c>
      <c r="R115" s="67">
        <f t="shared" si="255"/>
        <v>13</v>
      </c>
      <c r="S115" s="67">
        <f t="shared" si="255"/>
        <v>3</v>
      </c>
      <c r="T115" s="67">
        <f t="shared" si="255"/>
        <v>11</v>
      </c>
      <c r="U115" s="67">
        <f t="shared" si="255"/>
        <v>6</v>
      </c>
      <c r="V115" s="67">
        <f t="shared" si="255"/>
        <v>11</v>
      </c>
      <c r="W115" s="67">
        <f t="shared" si="255"/>
        <v>13</v>
      </c>
      <c r="X115" s="67">
        <f t="shared" si="255"/>
        <v>15</v>
      </c>
      <c r="Y115" s="67">
        <f t="shared" si="255"/>
        <v>10</v>
      </c>
      <c r="Z115" s="67">
        <f t="shared" ref="Z115:AK115" si="256">SUM(Z119,Z123,Z127,Z131,Z135)</f>
        <v>9</v>
      </c>
      <c r="AA115" s="67">
        <f t="shared" si="256"/>
        <v>14</v>
      </c>
      <c r="AB115" s="67">
        <f t="shared" si="256"/>
        <v>9</v>
      </c>
      <c r="AC115" s="67">
        <f t="shared" si="256"/>
        <v>7</v>
      </c>
      <c r="AD115" s="67">
        <f t="shared" si="256"/>
        <v>15</v>
      </c>
      <c r="AE115" s="67">
        <f t="shared" si="256"/>
        <v>9</v>
      </c>
      <c r="AF115" s="67">
        <f t="shared" si="256"/>
        <v>9</v>
      </c>
      <c r="AG115" s="67">
        <f t="shared" si="256"/>
        <v>9</v>
      </c>
      <c r="AH115" s="67">
        <f t="shared" si="256"/>
        <v>13</v>
      </c>
      <c r="AI115" s="67">
        <f t="shared" si="256"/>
        <v>13</v>
      </c>
      <c r="AJ115" s="67">
        <f t="shared" si="256"/>
        <v>11</v>
      </c>
      <c r="AK115" s="67">
        <f t="shared" si="256"/>
        <v>14</v>
      </c>
      <c r="AL115" s="67">
        <f t="shared" ref="AL115:AW115" si="257">SUM(AL119,AL123,AL127,AL131,AL135)</f>
        <v>11</v>
      </c>
      <c r="AM115" s="67">
        <f t="shared" si="257"/>
        <v>13</v>
      </c>
      <c r="AN115" s="67">
        <f t="shared" si="257"/>
        <v>15</v>
      </c>
      <c r="AO115" s="67">
        <f t="shared" si="257"/>
        <v>0</v>
      </c>
      <c r="AP115" s="67">
        <f t="shared" si="257"/>
        <v>0</v>
      </c>
      <c r="AQ115" s="67">
        <f t="shared" si="257"/>
        <v>0</v>
      </c>
      <c r="AR115" s="67">
        <f t="shared" si="257"/>
        <v>0</v>
      </c>
      <c r="AS115" s="67">
        <f t="shared" si="257"/>
        <v>0</v>
      </c>
      <c r="AT115" s="67">
        <f t="shared" si="257"/>
        <v>0</v>
      </c>
      <c r="AU115" s="67">
        <f t="shared" si="257"/>
        <v>0</v>
      </c>
      <c r="AV115" s="67">
        <f t="shared" si="257"/>
        <v>0</v>
      </c>
      <c r="AW115" s="67">
        <f t="shared" si="257"/>
        <v>0</v>
      </c>
      <c r="AX115" s="1">
        <f t="shared" ref="AX115:AX116" si="258">SUM(AL115:AW115)</f>
        <v>39</v>
      </c>
      <c r="AY115" s="1">
        <f t="shared" ref="AY115:AY116" si="259">SUM(Z115:AK115)</f>
        <v>132</v>
      </c>
      <c r="AZ115" s="1">
        <f>SUM(N115:Y115)</f>
        <v>134</v>
      </c>
      <c r="BA115" s="1">
        <f>SUM(B115:M115)</f>
        <v>127</v>
      </c>
      <c r="BB115" s="67">
        <f>SUM(B115:D115)</f>
        <v>35</v>
      </c>
      <c r="BC115" s="67">
        <f>SUM(E115:G115)</f>
        <v>32</v>
      </c>
      <c r="BD115" s="67">
        <f>SUM(H115:J115)</f>
        <v>18</v>
      </c>
      <c r="BE115" s="67">
        <f>SUM(K115:M115)</f>
        <v>42</v>
      </c>
      <c r="BF115" s="67">
        <f>SUM(N115:P115)</f>
        <v>37</v>
      </c>
      <c r="BG115" s="67">
        <f>SUM(Q115:S115)</f>
        <v>31</v>
      </c>
      <c r="BH115" s="67">
        <f>SUM(T115:V115)</f>
        <v>28</v>
      </c>
      <c r="BI115" s="67">
        <f>SUM(W115:Y115)</f>
        <v>38</v>
      </c>
      <c r="BJ115" s="67">
        <f>SUM(Z115:AB115)</f>
        <v>32</v>
      </c>
      <c r="BK115" s="67">
        <f>SUM(AC115:AE115)</f>
        <v>31</v>
      </c>
      <c r="BL115" s="67">
        <f>SUM(AF115:AH115)</f>
        <v>31</v>
      </c>
      <c r="BM115" s="67">
        <f>SUM(AI115:AK115)</f>
        <v>38</v>
      </c>
      <c r="BN115" s="67">
        <f>SUM(AL115:AN115)</f>
        <v>39</v>
      </c>
      <c r="BO115" s="67">
        <f>SUM(AO115:AQ115)</f>
        <v>0</v>
      </c>
      <c r="BP115" s="67">
        <f>SUM(AR115:AT115)</f>
        <v>0</v>
      </c>
      <c r="BQ115" s="67">
        <f>SUM(AU115:AW115)</f>
        <v>0</v>
      </c>
    </row>
    <row r="116" spans="1:69" x14ac:dyDescent="0.3">
      <c r="A116" s="66" t="s">
        <v>138</v>
      </c>
      <c r="B116" s="67">
        <f t="shared" ref="B116:Y116" si="260">SUM(B120,B124,B128,B132,B136)</f>
        <v>79</v>
      </c>
      <c r="C116" s="67">
        <f t="shared" si="260"/>
        <v>90</v>
      </c>
      <c r="D116" s="67">
        <f t="shared" si="260"/>
        <v>83</v>
      </c>
      <c r="E116" s="67">
        <f t="shared" si="260"/>
        <v>82</v>
      </c>
      <c r="F116" s="67">
        <f t="shared" si="260"/>
        <v>80</v>
      </c>
      <c r="G116" s="67">
        <f t="shared" si="260"/>
        <v>87</v>
      </c>
      <c r="H116" s="67">
        <f t="shared" si="260"/>
        <v>58</v>
      </c>
      <c r="I116" s="67">
        <f t="shared" si="260"/>
        <v>66</v>
      </c>
      <c r="J116" s="67">
        <f t="shared" si="260"/>
        <v>56</v>
      </c>
      <c r="K116" s="67">
        <f t="shared" si="260"/>
        <v>74</v>
      </c>
      <c r="L116" s="67">
        <f t="shared" si="260"/>
        <v>74</v>
      </c>
      <c r="M116" s="67">
        <f t="shared" si="260"/>
        <v>73</v>
      </c>
      <c r="N116" s="67">
        <f t="shared" si="260"/>
        <v>74</v>
      </c>
      <c r="O116" s="67">
        <f t="shared" si="260"/>
        <v>82</v>
      </c>
      <c r="P116" s="67">
        <f t="shared" si="260"/>
        <v>88</v>
      </c>
      <c r="Q116" s="67">
        <f t="shared" si="260"/>
        <v>81</v>
      </c>
      <c r="R116" s="67">
        <f t="shared" si="260"/>
        <v>84</v>
      </c>
      <c r="S116" s="67">
        <f t="shared" si="260"/>
        <v>54</v>
      </c>
      <c r="T116" s="67">
        <f t="shared" si="260"/>
        <v>64</v>
      </c>
      <c r="U116" s="67">
        <f t="shared" si="260"/>
        <v>73</v>
      </c>
      <c r="V116" s="67">
        <f t="shared" si="260"/>
        <v>65</v>
      </c>
      <c r="W116" s="67">
        <f t="shared" si="260"/>
        <v>76</v>
      </c>
      <c r="X116" s="67">
        <f t="shared" si="260"/>
        <v>70</v>
      </c>
      <c r="Y116" s="67">
        <f t="shared" si="260"/>
        <v>68</v>
      </c>
      <c r="Z116" s="67">
        <f t="shared" ref="Z116:AK116" si="261">SUM(Z120,Z124,Z128,Z132,Z136)</f>
        <v>87</v>
      </c>
      <c r="AA116" s="67">
        <f t="shared" si="261"/>
        <v>76</v>
      </c>
      <c r="AB116" s="67">
        <f t="shared" si="261"/>
        <v>88</v>
      </c>
      <c r="AC116" s="67">
        <f t="shared" si="261"/>
        <v>57</v>
      </c>
      <c r="AD116" s="67">
        <f t="shared" si="261"/>
        <v>92</v>
      </c>
      <c r="AE116" s="67">
        <f t="shared" si="261"/>
        <v>66</v>
      </c>
      <c r="AF116" s="67">
        <f t="shared" si="261"/>
        <v>74</v>
      </c>
      <c r="AG116" s="67">
        <f t="shared" si="261"/>
        <v>61</v>
      </c>
      <c r="AH116" s="67">
        <f t="shared" si="261"/>
        <v>67</v>
      </c>
      <c r="AI116" s="67">
        <f t="shared" si="261"/>
        <v>72</v>
      </c>
      <c r="AJ116" s="67">
        <f t="shared" si="261"/>
        <v>77</v>
      </c>
      <c r="AK116" s="67">
        <f t="shared" si="261"/>
        <v>86</v>
      </c>
      <c r="AL116" s="67">
        <f t="shared" ref="AL116:AW116" si="262">SUM(AL120,AL124,AL128,AL132,AL136)</f>
        <v>87</v>
      </c>
      <c r="AM116" s="67">
        <f t="shared" si="262"/>
        <v>90</v>
      </c>
      <c r="AN116" s="67">
        <f t="shared" si="262"/>
        <v>89</v>
      </c>
      <c r="AO116" s="67">
        <f t="shared" si="262"/>
        <v>0</v>
      </c>
      <c r="AP116" s="67">
        <f t="shared" si="262"/>
        <v>0</v>
      </c>
      <c r="AQ116" s="67">
        <f t="shared" si="262"/>
        <v>0</v>
      </c>
      <c r="AR116" s="67">
        <f t="shared" si="262"/>
        <v>0</v>
      </c>
      <c r="AS116" s="67">
        <f t="shared" si="262"/>
        <v>0</v>
      </c>
      <c r="AT116" s="67">
        <f t="shared" si="262"/>
        <v>0</v>
      </c>
      <c r="AU116" s="67">
        <f t="shared" si="262"/>
        <v>0</v>
      </c>
      <c r="AV116" s="67">
        <f t="shared" si="262"/>
        <v>0</v>
      </c>
      <c r="AW116" s="67">
        <f t="shared" si="262"/>
        <v>0</v>
      </c>
      <c r="AX116" s="1">
        <f t="shared" si="258"/>
        <v>266</v>
      </c>
      <c r="AY116" s="1">
        <f t="shared" si="259"/>
        <v>903</v>
      </c>
      <c r="AZ116" s="67">
        <f>SUM(N116:Y116)</f>
        <v>879</v>
      </c>
      <c r="BA116" s="67">
        <f>SUM(B116:M116)</f>
        <v>902</v>
      </c>
      <c r="BB116" s="67">
        <f>SUM(B116:D116)</f>
        <v>252</v>
      </c>
      <c r="BC116" s="67">
        <f>SUM(E116:G116)</f>
        <v>249</v>
      </c>
      <c r="BD116" s="67">
        <f>SUM(H116:J116)</f>
        <v>180</v>
      </c>
      <c r="BE116" s="67">
        <f>SUM(K116:M116)</f>
        <v>221</v>
      </c>
      <c r="BF116" s="67">
        <f>SUM(N116:P116)</f>
        <v>244</v>
      </c>
      <c r="BG116" s="67">
        <f>SUM(Q116:S116)</f>
        <v>219</v>
      </c>
      <c r="BH116" s="67">
        <f>SUM(T116:V116)</f>
        <v>202</v>
      </c>
      <c r="BI116" s="67">
        <f>SUM(W116:Y116)</f>
        <v>214</v>
      </c>
      <c r="BJ116" s="67">
        <f>SUM(Z116:AB116)</f>
        <v>251</v>
      </c>
      <c r="BK116" s="67">
        <f>SUM(AC116:AE116)</f>
        <v>215</v>
      </c>
      <c r="BL116" s="67">
        <f>SUM(AF116:AH116)</f>
        <v>202</v>
      </c>
      <c r="BM116" s="67">
        <f>SUM(AI116:AK116)</f>
        <v>235</v>
      </c>
      <c r="BN116" s="67">
        <f>SUM(AL116:AN116)</f>
        <v>266</v>
      </c>
      <c r="BO116" s="67">
        <f>SUM(AO116:AQ116)</f>
        <v>0</v>
      </c>
      <c r="BP116" s="67">
        <f>SUM(AR116:AT116)</f>
        <v>0</v>
      </c>
      <c r="BQ116" s="67">
        <f>SUM(AU116:AW116)</f>
        <v>0</v>
      </c>
    </row>
    <row r="117" spans="1:69" x14ac:dyDescent="0.3">
      <c r="A117" s="70" t="s">
        <v>139</v>
      </c>
      <c r="B117" s="68">
        <v>44927</v>
      </c>
      <c r="C117" s="68">
        <v>44958</v>
      </c>
      <c r="D117" s="68">
        <v>44986</v>
      </c>
      <c r="E117" s="68">
        <v>45017</v>
      </c>
      <c r="F117" s="68">
        <v>45047</v>
      </c>
      <c r="G117" s="68">
        <v>45078</v>
      </c>
      <c r="H117" s="68">
        <v>45108</v>
      </c>
      <c r="I117" s="68">
        <v>45139</v>
      </c>
      <c r="J117" s="68">
        <v>45170</v>
      </c>
      <c r="K117" s="68">
        <v>45200</v>
      </c>
      <c r="L117" s="68">
        <v>45231</v>
      </c>
      <c r="M117" s="68">
        <v>45261</v>
      </c>
      <c r="N117" s="68">
        <v>45292</v>
      </c>
      <c r="O117" s="68">
        <v>45323</v>
      </c>
      <c r="P117" s="68">
        <v>45352</v>
      </c>
      <c r="Q117" s="68">
        <v>45383</v>
      </c>
      <c r="R117" s="68">
        <v>45413</v>
      </c>
      <c r="S117" s="68">
        <v>45444</v>
      </c>
      <c r="T117" s="68">
        <v>45474</v>
      </c>
      <c r="U117" s="68">
        <v>45505</v>
      </c>
      <c r="V117" s="68">
        <v>45536</v>
      </c>
      <c r="W117" s="68">
        <v>45566</v>
      </c>
      <c r="X117" s="68">
        <v>45597</v>
      </c>
      <c r="Y117" s="68">
        <v>45627</v>
      </c>
      <c r="Z117" s="68">
        <v>45658</v>
      </c>
      <c r="AA117" s="68">
        <v>45689</v>
      </c>
      <c r="AB117" s="68">
        <v>45717</v>
      </c>
      <c r="AC117" s="68">
        <v>45748</v>
      </c>
      <c r="AD117" s="68">
        <v>45778</v>
      </c>
      <c r="AE117" s="68">
        <v>45809</v>
      </c>
      <c r="AF117" s="68">
        <v>45839</v>
      </c>
      <c r="AG117" s="68">
        <v>45870</v>
      </c>
      <c r="AH117" s="68">
        <v>45901</v>
      </c>
      <c r="AI117" s="68">
        <v>45931</v>
      </c>
      <c r="AJ117" s="68">
        <v>45962</v>
      </c>
      <c r="AK117" s="68">
        <v>45992</v>
      </c>
      <c r="AL117" s="68">
        <v>46023</v>
      </c>
      <c r="AM117" s="68">
        <v>46054</v>
      </c>
      <c r="AN117" s="68">
        <v>46082</v>
      </c>
      <c r="AO117" s="68">
        <v>46113</v>
      </c>
      <c r="AP117" s="68">
        <v>46143</v>
      </c>
      <c r="AQ117" s="68">
        <v>46174</v>
      </c>
      <c r="AR117" s="68">
        <v>46204</v>
      </c>
      <c r="AS117" s="68">
        <v>46235</v>
      </c>
      <c r="AT117" s="68">
        <v>46266</v>
      </c>
      <c r="AU117" s="68">
        <v>46296</v>
      </c>
      <c r="AV117" s="68">
        <v>46327</v>
      </c>
      <c r="AW117" s="68">
        <v>46357</v>
      </c>
      <c r="AX117" s="71" t="s">
        <v>168</v>
      </c>
      <c r="AY117" s="71" t="s">
        <v>163</v>
      </c>
      <c r="AZ117" s="71" t="s">
        <v>126</v>
      </c>
      <c r="BA117" s="71" t="s">
        <v>105</v>
      </c>
      <c r="BB117" s="8" t="s">
        <v>106</v>
      </c>
      <c r="BC117" s="8" t="s">
        <v>107</v>
      </c>
      <c r="BD117" s="8" t="s">
        <v>108</v>
      </c>
      <c r="BE117" s="8" t="s">
        <v>109</v>
      </c>
      <c r="BF117" s="8" t="s">
        <v>127</v>
      </c>
      <c r="BG117" s="8" t="s">
        <v>128</v>
      </c>
      <c r="BH117" s="8" t="s">
        <v>129</v>
      </c>
      <c r="BI117" s="8" t="s">
        <v>130</v>
      </c>
      <c r="BJ117" s="8" t="s">
        <v>164</v>
      </c>
      <c r="BK117" s="8" t="s">
        <v>165</v>
      </c>
      <c r="BL117" s="8" t="s">
        <v>166</v>
      </c>
      <c r="BM117" s="8" t="s">
        <v>167</v>
      </c>
      <c r="BN117" s="8" t="s">
        <v>169</v>
      </c>
      <c r="BO117" s="8" t="s">
        <v>170</v>
      </c>
      <c r="BP117" s="8" t="s">
        <v>171</v>
      </c>
      <c r="BQ117" s="8" t="s">
        <v>172</v>
      </c>
    </row>
    <row r="118" spans="1:69" x14ac:dyDescent="0.3">
      <c r="A118" s="66" t="s">
        <v>140</v>
      </c>
      <c r="B118" s="69">
        <f t="shared" ref="B118:BI118" si="263">B115/B116</f>
        <v>0.15189873417721519</v>
      </c>
      <c r="C118" s="69">
        <f t="shared" si="263"/>
        <v>0.12222222222222222</v>
      </c>
      <c r="D118" s="69">
        <f t="shared" si="263"/>
        <v>0.14457831325301204</v>
      </c>
      <c r="E118" s="69">
        <f t="shared" si="263"/>
        <v>0.10975609756097561</v>
      </c>
      <c r="F118" s="69">
        <f t="shared" si="263"/>
        <v>0.16250000000000001</v>
      </c>
      <c r="G118" s="69">
        <f t="shared" si="263"/>
        <v>0.11494252873563218</v>
      </c>
      <c r="H118" s="69">
        <f t="shared" si="263"/>
        <v>0.13793103448275862</v>
      </c>
      <c r="I118" s="69">
        <f t="shared" si="263"/>
        <v>7.575757575757576E-2</v>
      </c>
      <c r="J118" s="69">
        <f t="shared" si="263"/>
        <v>8.9285714285714288E-2</v>
      </c>
      <c r="K118" s="69">
        <f t="shared" si="263"/>
        <v>0.20270270270270271</v>
      </c>
      <c r="L118" s="69">
        <f t="shared" si="263"/>
        <v>0.20270270270270271</v>
      </c>
      <c r="M118" s="69">
        <f t="shared" si="263"/>
        <v>0.16438356164383561</v>
      </c>
      <c r="N118" s="69">
        <f t="shared" si="263"/>
        <v>0.20270270270270271</v>
      </c>
      <c r="O118" s="69">
        <f t="shared" si="263"/>
        <v>0.13414634146341464</v>
      </c>
      <c r="P118" s="69">
        <f t="shared" si="263"/>
        <v>0.125</v>
      </c>
      <c r="Q118" s="69">
        <f t="shared" si="263"/>
        <v>0.18518518518518517</v>
      </c>
      <c r="R118" s="69">
        <f t="shared" si="263"/>
        <v>0.15476190476190477</v>
      </c>
      <c r="S118" s="69">
        <f t="shared" si="263"/>
        <v>5.5555555555555552E-2</v>
      </c>
      <c r="T118" s="69">
        <f t="shared" si="263"/>
        <v>0.171875</v>
      </c>
      <c r="U118" s="69">
        <f t="shared" si="263"/>
        <v>8.2191780821917804E-2</v>
      </c>
      <c r="V118" s="69">
        <f t="shared" si="263"/>
        <v>0.16923076923076924</v>
      </c>
      <c r="W118" s="69">
        <f t="shared" si="263"/>
        <v>0.17105263157894737</v>
      </c>
      <c r="X118" s="69">
        <f t="shared" si="263"/>
        <v>0.21428571428571427</v>
      </c>
      <c r="Y118" s="69">
        <f t="shared" si="263"/>
        <v>0.14705882352941177</v>
      </c>
      <c r="Z118" s="69">
        <f t="shared" ref="Z118:AK118" si="264">Z115/Z116</f>
        <v>0.10344827586206896</v>
      </c>
      <c r="AA118" s="69">
        <f t="shared" si="264"/>
        <v>0.18421052631578946</v>
      </c>
      <c r="AB118" s="69">
        <f t="shared" si="264"/>
        <v>0.10227272727272728</v>
      </c>
      <c r="AC118" s="69">
        <f t="shared" si="264"/>
        <v>0.12280701754385964</v>
      </c>
      <c r="AD118" s="69">
        <f t="shared" si="264"/>
        <v>0.16304347826086957</v>
      </c>
      <c r="AE118" s="69">
        <f t="shared" si="264"/>
        <v>0.13636363636363635</v>
      </c>
      <c r="AF118" s="69">
        <f t="shared" si="264"/>
        <v>0.12162162162162163</v>
      </c>
      <c r="AG118" s="69">
        <f t="shared" si="264"/>
        <v>0.14754098360655737</v>
      </c>
      <c r="AH118" s="69">
        <f t="shared" si="264"/>
        <v>0.19402985074626866</v>
      </c>
      <c r="AI118" s="69">
        <f t="shared" si="264"/>
        <v>0.18055555555555555</v>
      </c>
      <c r="AJ118" s="69">
        <f t="shared" si="264"/>
        <v>0.14285714285714285</v>
      </c>
      <c r="AK118" s="69">
        <f t="shared" si="264"/>
        <v>0.16279069767441862</v>
      </c>
      <c r="AL118" s="69">
        <f t="shared" ref="AL118:AW118" si="265">AL115/AL116</f>
        <v>0.12643678160919541</v>
      </c>
      <c r="AM118" s="69">
        <f t="shared" si="265"/>
        <v>0.14444444444444443</v>
      </c>
      <c r="AN118" s="69">
        <f t="shared" si="265"/>
        <v>0.16853932584269662</v>
      </c>
      <c r="AO118" s="69" t="e">
        <f t="shared" si="265"/>
        <v>#DIV/0!</v>
      </c>
      <c r="AP118" s="69" t="e">
        <f t="shared" si="265"/>
        <v>#DIV/0!</v>
      </c>
      <c r="AQ118" s="69" t="e">
        <f t="shared" si="265"/>
        <v>#DIV/0!</v>
      </c>
      <c r="AR118" s="69" t="e">
        <f t="shared" si="265"/>
        <v>#DIV/0!</v>
      </c>
      <c r="AS118" s="69" t="e">
        <f t="shared" si="265"/>
        <v>#DIV/0!</v>
      </c>
      <c r="AT118" s="69" t="e">
        <f t="shared" si="265"/>
        <v>#DIV/0!</v>
      </c>
      <c r="AU118" s="69" t="e">
        <f t="shared" si="265"/>
        <v>#DIV/0!</v>
      </c>
      <c r="AV118" s="69" t="e">
        <f t="shared" si="265"/>
        <v>#DIV/0!</v>
      </c>
      <c r="AW118" s="69" t="e">
        <f t="shared" si="265"/>
        <v>#DIV/0!</v>
      </c>
      <c r="AX118" s="69">
        <f t="shared" ref="AX118:AY118" si="266">AX115/AX116</f>
        <v>0.14661654135338345</v>
      </c>
      <c r="AY118" s="69">
        <f t="shared" si="266"/>
        <v>0.1461794019933555</v>
      </c>
      <c r="AZ118" s="69">
        <f t="shared" si="263"/>
        <v>0.15244596131968147</v>
      </c>
      <c r="BA118" s="69">
        <f t="shared" si="263"/>
        <v>0.14079822616407983</v>
      </c>
      <c r="BB118" s="69">
        <f t="shared" si="263"/>
        <v>0.1388888888888889</v>
      </c>
      <c r="BC118" s="69">
        <f t="shared" si="263"/>
        <v>0.12851405622489959</v>
      </c>
      <c r="BD118" s="69">
        <f t="shared" si="263"/>
        <v>0.1</v>
      </c>
      <c r="BE118" s="69">
        <f t="shared" si="263"/>
        <v>0.19004524886877827</v>
      </c>
      <c r="BF118" s="69">
        <f t="shared" si="263"/>
        <v>0.15163934426229508</v>
      </c>
      <c r="BG118" s="69">
        <f t="shared" si="263"/>
        <v>0.14155251141552511</v>
      </c>
      <c r="BH118" s="69">
        <f t="shared" si="263"/>
        <v>0.13861386138613863</v>
      </c>
      <c r="BI118" s="69">
        <f t="shared" si="263"/>
        <v>0.17757009345794392</v>
      </c>
      <c r="BJ118" s="69">
        <f t="shared" ref="BJ118:BM118" si="267">BJ115/BJ116</f>
        <v>0.12749003984063745</v>
      </c>
      <c r="BK118" s="69">
        <f t="shared" si="267"/>
        <v>0.14418604651162792</v>
      </c>
      <c r="BL118" s="69">
        <f t="shared" si="267"/>
        <v>0.15346534653465346</v>
      </c>
      <c r="BM118" s="69">
        <f t="shared" si="267"/>
        <v>0.16170212765957448</v>
      </c>
      <c r="BN118" s="69">
        <f t="shared" ref="BN118:BQ118" si="268">BN115/BN116</f>
        <v>0.14661654135338345</v>
      </c>
      <c r="BO118" s="69" t="e">
        <f t="shared" si="268"/>
        <v>#DIV/0!</v>
      </c>
      <c r="BP118" s="69" t="e">
        <f t="shared" si="268"/>
        <v>#DIV/0!</v>
      </c>
      <c r="BQ118" s="69" t="e">
        <f t="shared" si="268"/>
        <v>#DIV/0!</v>
      </c>
    </row>
    <row r="119" spans="1:69" x14ac:dyDescent="0.3">
      <c r="A119" s="66" t="s">
        <v>137</v>
      </c>
      <c r="B119" s="67">
        <v>3</v>
      </c>
      <c r="C119" s="67">
        <v>7</v>
      </c>
      <c r="D119" s="67">
        <v>4</v>
      </c>
      <c r="E119" s="67">
        <v>2</v>
      </c>
      <c r="F119" s="67">
        <v>7</v>
      </c>
      <c r="G119" s="67">
        <v>6</v>
      </c>
      <c r="H119" s="67">
        <v>2</v>
      </c>
      <c r="I119" s="67">
        <v>3</v>
      </c>
      <c r="J119" s="67">
        <v>1</v>
      </c>
      <c r="K119" s="67">
        <v>7</v>
      </c>
      <c r="L119" s="67">
        <v>7</v>
      </c>
      <c r="M119" s="67">
        <v>6</v>
      </c>
      <c r="N119" s="67">
        <v>6</v>
      </c>
      <c r="O119" s="67">
        <v>5</v>
      </c>
      <c r="P119" s="67">
        <v>3</v>
      </c>
      <c r="Q119" s="67">
        <v>5</v>
      </c>
      <c r="R119" s="67">
        <v>3</v>
      </c>
      <c r="S119" s="67">
        <v>1</v>
      </c>
      <c r="T119" s="67">
        <v>4</v>
      </c>
      <c r="U119" s="67">
        <v>1</v>
      </c>
      <c r="V119" s="67">
        <v>7</v>
      </c>
      <c r="W119" s="67">
        <v>4</v>
      </c>
      <c r="X119" s="67">
        <v>6</v>
      </c>
      <c r="Y119" s="67">
        <v>2</v>
      </c>
      <c r="Z119" s="67">
        <v>5</v>
      </c>
      <c r="AA119" s="67">
        <v>8</v>
      </c>
      <c r="AB119" s="67">
        <v>5</v>
      </c>
      <c r="AC119" s="67">
        <v>4</v>
      </c>
      <c r="AD119" s="67">
        <v>7</v>
      </c>
      <c r="AE119" s="67">
        <v>7</v>
      </c>
      <c r="AF119" s="67">
        <v>4</v>
      </c>
      <c r="AG119" s="67">
        <v>3</v>
      </c>
      <c r="AH119" s="67">
        <v>5</v>
      </c>
      <c r="AI119" s="67">
        <v>2</v>
      </c>
      <c r="AJ119" s="67">
        <v>9</v>
      </c>
      <c r="AK119" s="67">
        <v>8</v>
      </c>
      <c r="AL119" s="67">
        <v>6</v>
      </c>
      <c r="AM119" s="67">
        <v>4</v>
      </c>
      <c r="AN119" s="67">
        <v>6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1">
        <f t="shared" ref="AX119:AX120" si="269">SUM(AL119:AW119)</f>
        <v>16</v>
      </c>
      <c r="AY119" s="1">
        <f t="shared" ref="AY119:AY120" si="270">SUM(Z119:AK119)</f>
        <v>67</v>
      </c>
      <c r="AZ119" s="1">
        <f>SUM(N119:Y119)</f>
        <v>47</v>
      </c>
      <c r="BA119" s="1">
        <f>SUM(B119:M119)</f>
        <v>55</v>
      </c>
      <c r="BB119" s="67">
        <f>SUM(B119:D119)</f>
        <v>14</v>
      </c>
      <c r="BC119" s="67">
        <f>SUM(E119:G119)</f>
        <v>15</v>
      </c>
      <c r="BD119" s="67">
        <f>SUM(H119:J119)</f>
        <v>6</v>
      </c>
      <c r="BE119" s="67">
        <f>SUM(K119:M119)</f>
        <v>20</v>
      </c>
      <c r="BF119" s="67">
        <f>SUM(N119:P119)</f>
        <v>14</v>
      </c>
      <c r="BG119" s="67">
        <f>SUM(Q119:S119)</f>
        <v>9</v>
      </c>
      <c r="BH119" s="67">
        <f>SUM(T119:V119)</f>
        <v>12</v>
      </c>
      <c r="BI119" s="67">
        <f>SUM(W119:Y119)</f>
        <v>12</v>
      </c>
      <c r="BJ119" s="67">
        <f>SUM(Z119:AB119)</f>
        <v>18</v>
      </c>
      <c r="BK119" s="67">
        <f>SUM(AC119:AE119)</f>
        <v>18</v>
      </c>
      <c r="BL119" s="67">
        <f>SUM(AF119:AH119)</f>
        <v>12</v>
      </c>
      <c r="BM119" s="67">
        <f>SUM(AI119:AK119)</f>
        <v>19</v>
      </c>
      <c r="BN119" s="67">
        <f>SUM(AL119:AN119)</f>
        <v>16</v>
      </c>
      <c r="BO119" s="67">
        <f>SUM(AO119:AQ119)</f>
        <v>0</v>
      </c>
      <c r="BP119" s="67">
        <f>SUM(AR119:AT119)</f>
        <v>0</v>
      </c>
      <c r="BQ119" s="67">
        <f>SUM(AU119:AW119)</f>
        <v>0</v>
      </c>
    </row>
    <row r="120" spans="1:69" x14ac:dyDescent="0.3">
      <c r="A120" s="66" t="s">
        <v>138</v>
      </c>
      <c r="B120" s="67">
        <f t="shared" ref="B120:AN120" si="271">B$3</f>
        <v>33</v>
      </c>
      <c r="C120" s="67">
        <f t="shared" si="271"/>
        <v>36</v>
      </c>
      <c r="D120" s="67">
        <f t="shared" si="271"/>
        <v>36</v>
      </c>
      <c r="E120" s="67">
        <f t="shared" si="271"/>
        <v>33</v>
      </c>
      <c r="F120" s="67">
        <f t="shared" si="271"/>
        <v>40</v>
      </c>
      <c r="G120" s="67">
        <f t="shared" si="271"/>
        <v>44</v>
      </c>
      <c r="H120" s="67">
        <f t="shared" si="271"/>
        <v>26</v>
      </c>
      <c r="I120" s="67">
        <f t="shared" si="271"/>
        <v>35</v>
      </c>
      <c r="J120" s="67">
        <f t="shared" si="271"/>
        <v>32</v>
      </c>
      <c r="K120" s="67">
        <f t="shared" si="271"/>
        <v>33</v>
      </c>
      <c r="L120" s="67">
        <f t="shared" si="271"/>
        <v>39</v>
      </c>
      <c r="M120" s="67">
        <f t="shared" si="271"/>
        <v>33</v>
      </c>
      <c r="N120" s="67">
        <f t="shared" si="271"/>
        <v>29</v>
      </c>
      <c r="O120" s="67">
        <f t="shared" si="271"/>
        <v>39</v>
      </c>
      <c r="P120" s="67">
        <f t="shared" si="271"/>
        <v>51</v>
      </c>
      <c r="Q120" s="67">
        <f t="shared" si="271"/>
        <v>38</v>
      </c>
      <c r="R120" s="67">
        <f t="shared" si="271"/>
        <v>39</v>
      </c>
      <c r="S120" s="67">
        <f t="shared" si="271"/>
        <v>29</v>
      </c>
      <c r="T120" s="67">
        <f t="shared" si="271"/>
        <v>34</v>
      </c>
      <c r="U120" s="67">
        <f t="shared" si="271"/>
        <v>35</v>
      </c>
      <c r="V120" s="67">
        <f t="shared" si="271"/>
        <v>38</v>
      </c>
      <c r="W120" s="67">
        <f t="shared" si="271"/>
        <v>43</v>
      </c>
      <c r="X120" s="67">
        <f t="shared" si="271"/>
        <v>37</v>
      </c>
      <c r="Y120" s="67">
        <f t="shared" si="271"/>
        <v>37</v>
      </c>
      <c r="Z120" s="67">
        <f t="shared" si="271"/>
        <v>37</v>
      </c>
      <c r="AA120" s="67">
        <f t="shared" si="271"/>
        <v>35</v>
      </c>
      <c r="AB120" s="67">
        <f t="shared" si="271"/>
        <v>45</v>
      </c>
      <c r="AC120" s="67">
        <f t="shared" si="271"/>
        <v>31</v>
      </c>
      <c r="AD120" s="67">
        <f t="shared" si="271"/>
        <v>55</v>
      </c>
      <c r="AE120" s="67">
        <f t="shared" si="271"/>
        <v>35</v>
      </c>
      <c r="AF120" s="67">
        <f t="shared" si="271"/>
        <v>39</v>
      </c>
      <c r="AG120" s="67">
        <f t="shared" si="271"/>
        <v>29</v>
      </c>
      <c r="AH120" s="67">
        <f t="shared" si="271"/>
        <v>32</v>
      </c>
      <c r="AI120" s="67">
        <f t="shared" si="271"/>
        <v>32</v>
      </c>
      <c r="AJ120" s="67">
        <f t="shared" si="271"/>
        <v>38</v>
      </c>
      <c r="AK120" s="67">
        <f t="shared" si="271"/>
        <v>40</v>
      </c>
      <c r="AL120" s="67">
        <f t="shared" si="271"/>
        <v>44</v>
      </c>
      <c r="AM120" s="67">
        <f t="shared" si="271"/>
        <v>48</v>
      </c>
      <c r="AN120" s="67">
        <f t="shared" si="271"/>
        <v>43</v>
      </c>
      <c r="AO120" s="67"/>
      <c r="AP120" s="67"/>
      <c r="AQ120" s="67"/>
      <c r="AR120" s="67"/>
      <c r="AS120" s="67"/>
      <c r="AT120" s="67"/>
      <c r="AU120" s="67"/>
      <c r="AV120" s="67"/>
      <c r="AW120" s="67"/>
      <c r="AX120" s="1">
        <f t="shared" si="269"/>
        <v>135</v>
      </c>
      <c r="AY120" s="1">
        <f t="shared" si="270"/>
        <v>448</v>
      </c>
      <c r="AZ120" s="67">
        <f>SUM(N120:Y120)</f>
        <v>449</v>
      </c>
      <c r="BA120" s="67">
        <f>SUM(B120:M120)</f>
        <v>420</v>
      </c>
      <c r="BB120" s="67">
        <f>SUM(B120:D120)</f>
        <v>105</v>
      </c>
      <c r="BC120" s="67">
        <f>SUM(E120:G120)</f>
        <v>117</v>
      </c>
      <c r="BD120" s="67">
        <f>SUM(H120:J120)</f>
        <v>93</v>
      </c>
      <c r="BE120" s="67">
        <f>SUM(K120:M120)</f>
        <v>105</v>
      </c>
      <c r="BF120" s="67">
        <f>SUM(N120:P120)</f>
        <v>119</v>
      </c>
      <c r="BG120" s="67">
        <f>SUM(Q120:S120)</f>
        <v>106</v>
      </c>
      <c r="BH120" s="67">
        <f>SUM(T120:V120)</f>
        <v>107</v>
      </c>
      <c r="BI120" s="67">
        <f>SUM(W120:Y120)</f>
        <v>117</v>
      </c>
      <c r="BJ120" s="67">
        <f>SUM(Z120:AB120)</f>
        <v>117</v>
      </c>
      <c r="BK120" s="67">
        <f>SUM(AC120:AE120)</f>
        <v>121</v>
      </c>
      <c r="BL120" s="67">
        <f>SUM(AF120:AH120)</f>
        <v>100</v>
      </c>
      <c r="BM120" s="67">
        <f>SUM(AI120:AK120)</f>
        <v>110</v>
      </c>
      <c r="BN120" s="67">
        <f>SUM(AL120:AN120)</f>
        <v>135</v>
      </c>
      <c r="BO120" s="67">
        <f>SUM(AO120:AQ120)</f>
        <v>0</v>
      </c>
      <c r="BP120" s="67">
        <f>SUM(AR120:AT120)</f>
        <v>0</v>
      </c>
      <c r="BQ120" s="67">
        <f>SUM(AU120:AW120)</f>
        <v>0</v>
      </c>
    </row>
    <row r="121" spans="1:69" x14ac:dyDescent="0.3">
      <c r="A121" s="70" t="s">
        <v>9</v>
      </c>
      <c r="B121" s="68">
        <v>44927</v>
      </c>
      <c r="C121" s="68">
        <v>44958</v>
      </c>
      <c r="D121" s="68">
        <v>44986</v>
      </c>
      <c r="E121" s="68">
        <v>45017</v>
      </c>
      <c r="F121" s="68">
        <v>45047</v>
      </c>
      <c r="G121" s="68">
        <v>45078</v>
      </c>
      <c r="H121" s="68">
        <v>45108</v>
      </c>
      <c r="I121" s="68">
        <v>45139</v>
      </c>
      <c r="J121" s="68">
        <v>45170</v>
      </c>
      <c r="K121" s="68">
        <v>45200</v>
      </c>
      <c r="L121" s="68">
        <v>45231</v>
      </c>
      <c r="M121" s="68">
        <v>45261</v>
      </c>
      <c r="N121" s="68">
        <v>45292</v>
      </c>
      <c r="O121" s="68">
        <v>45323</v>
      </c>
      <c r="P121" s="68">
        <v>45352</v>
      </c>
      <c r="Q121" s="68">
        <v>45383</v>
      </c>
      <c r="R121" s="68">
        <v>45413</v>
      </c>
      <c r="S121" s="68">
        <v>45444</v>
      </c>
      <c r="T121" s="68">
        <v>45474</v>
      </c>
      <c r="U121" s="68">
        <v>45505</v>
      </c>
      <c r="V121" s="68">
        <v>45536</v>
      </c>
      <c r="W121" s="68">
        <v>45566</v>
      </c>
      <c r="X121" s="68">
        <v>45597</v>
      </c>
      <c r="Y121" s="68">
        <v>45627</v>
      </c>
      <c r="Z121" s="68">
        <v>45658</v>
      </c>
      <c r="AA121" s="68">
        <v>45689</v>
      </c>
      <c r="AB121" s="68">
        <v>45717</v>
      </c>
      <c r="AC121" s="68">
        <v>45748</v>
      </c>
      <c r="AD121" s="68">
        <v>45778</v>
      </c>
      <c r="AE121" s="68">
        <v>45809</v>
      </c>
      <c r="AF121" s="68">
        <v>45839</v>
      </c>
      <c r="AG121" s="68">
        <v>45870</v>
      </c>
      <c r="AH121" s="68">
        <v>45901</v>
      </c>
      <c r="AI121" s="68">
        <v>45931</v>
      </c>
      <c r="AJ121" s="68">
        <v>45962</v>
      </c>
      <c r="AK121" s="68">
        <v>45992</v>
      </c>
      <c r="AL121" s="68">
        <v>46023</v>
      </c>
      <c r="AM121" s="68">
        <v>46054</v>
      </c>
      <c r="AN121" s="68">
        <v>46082</v>
      </c>
      <c r="AO121" s="68">
        <v>46113</v>
      </c>
      <c r="AP121" s="68">
        <v>46143</v>
      </c>
      <c r="AQ121" s="68">
        <v>46174</v>
      </c>
      <c r="AR121" s="68">
        <v>46204</v>
      </c>
      <c r="AS121" s="68">
        <v>46235</v>
      </c>
      <c r="AT121" s="68">
        <v>46266</v>
      </c>
      <c r="AU121" s="68">
        <v>46296</v>
      </c>
      <c r="AV121" s="68">
        <v>46327</v>
      </c>
      <c r="AW121" s="68">
        <v>46357</v>
      </c>
      <c r="AX121" s="71" t="s">
        <v>168</v>
      </c>
      <c r="AY121" s="71" t="s">
        <v>163</v>
      </c>
      <c r="AZ121" s="71" t="s">
        <v>126</v>
      </c>
      <c r="BA121" s="71" t="s">
        <v>105</v>
      </c>
      <c r="BB121" s="8" t="s">
        <v>106</v>
      </c>
      <c r="BC121" s="8" t="s">
        <v>107</v>
      </c>
      <c r="BD121" s="8" t="s">
        <v>108</v>
      </c>
      <c r="BE121" s="8" t="s">
        <v>109</v>
      </c>
      <c r="BF121" s="8" t="s">
        <v>127</v>
      </c>
      <c r="BG121" s="8" t="s">
        <v>128</v>
      </c>
      <c r="BH121" s="8" t="s">
        <v>129</v>
      </c>
      <c r="BI121" s="8" t="s">
        <v>130</v>
      </c>
      <c r="BJ121" s="8" t="s">
        <v>164</v>
      </c>
      <c r="BK121" s="8" t="s">
        <v>165</v>
      </c>
      <c r="BL121" s="8" t="s">
        <v>166</v>
      </c>
      <c r="BM121" s="8" t="s">
        <v>167</v>
      </c>
      <c r="BN121" s="8" t="s">
        <v>169</v>
      </c>
      <c r="BO121" s="8" t="s">
        <v>170</v>
      </c>
      <c r="BP121" s="8" t="s">
        <v>171</v>
      </c>
      <c r="BQ121" s="8" t="s">
        <v>172</v>
      </c>
    </row>
    <row r="122" spans="1:69" x14ac:dyDescent="0.3">
      <c r="A122" s="66" t="s">
        <v>140</v>
      </c>
      <c r="B122" s="69">
        <f t="shared" ref="B122:BI122" si="272">B119/B120</f>
        <v>9.0909090909090912E-2</v>
      </c>
      <c r="C122" s="69">
        <f t="shared" si="272"/>
        <v>0.19444444444444445</v>
      </c>
      <c r="D122" s="69">
        <f t="shared" si="272"/>
        <v>0.1111111111111111</v>
      </c>
      <c r="E122" s="69">
        <f t="shared" si="272"/>
        <v>6.0606060606060608E-2</v>
      </c>
      <c r="F122" s="69">
        <f t="shared" si="272"/>
        <v>0.17499999999999999</v>
      </c>
      <c r="G122" s="69">
        <f t="shared" si="272"/>
        <v>0.13636363636363635</v>
      </c>
      <c r="H122" s="69">
        <f t="shared" si="272"/>
        <v>7.6923076923076927E-2</v>
      </c>
      <c r="I122" s="69">
        <f t="shared" si="272"/>
        <v>8.5714285714285715E-2</v>
      </c>
      <c r="J122" s="69">
        <f t="shared" si="272"/>
        <v>3.125E-2</v>
      </c>
      <c r="K122" s="69">
        <f t="shared" si="272"/>
        <v>0.21212121212121213</v>
      </c>
      <c r="L122" s="69">
        <f t="shared" si="272"/>
        <v>0.17948717948717949</v>
      </c>
      <c r="M122" s="69">
        <f t="shared" si="272"/>
        <v>0.18181818181818182</v>
      </c>
      <c r="N122" s="69">
        <f t="shared" si="272"/>
        <v>0.20689655172413793</v>
      </c>
      <c r="O122" s="69">
        <f t="shared" si="272"/>
        <v>0.12820512820512819</v>
      </c>
      <c r="P122" s="69">
        <f t="shared" si="272"/>
        <v>5.8823529411764705E-2</v>
      </c>
      <c r="Q122" s="69">
        <f t="shared" si="272"/>
        <v>0.13157894736842105</v>
      </c>
      <c r="R122" s="69">
        <f t="shared" si="272"/>
        <v>7.6923076923076927E-2</v>
      </c>
      <c r="S122" s="69">
        <f t="shared" si="272"/>
        <v>3.4482758620689655E-2</v>
      </c>
      <c r="T122" s="69">
        <f t="shared" si="272"/>
        <v>0.11764705882352941</v>
      </c>
      <c r="U122" s="69">
        <f t="shared" si="272"/>
        <v>2.8571428571428571E-2</v>
      </c>
      <c r="V122" s="69">
        <f t="shared" si="272"/>
        <v>0.18421052631578946</v>
      </c>
      <c r="W122" s="69">
        <f t="shared" si="272"/>
        <v>9.3023255813953487E-2</v>
      </c>
      <c r="X122" s="69">
        <f t="shared" si="272"/>
        <v>0.16216216216216217</v>
      </c>
      <c r="Y122" s="69">
        <f t="shared" si="272"/>
        <v>5.4054054054054057E-2</v>
      </c>
      <c r="Z122" s="69">
        <f t="shared" ref="Z122:AK122" si="273">Z119/Z120</f>
        <v>0.13513513513513514</v>
      </c>
      <c r="AA122" s="69">
        <f t="shared" si="273"/>
        <v>0.22857142857142856</v>
      </c>
      <c r="AB122" s="69">
        <f t="shared" si="273"/>
        <v>0.1111111111111111</v>
      </c>
      <c r="AC122" s="69">
        <f t="shared" si="273"/>
        <v>0.12903225806451613</v>
      </c>
      <c r="AD122" s="69">
        <f t="shared" si="273"/>
        <v>0.12727272727272726</v>
      </c>
      <c r="AE122" s="69">
        <f t="shared" si="273"/>
        <v>0.2</v>
      </c>
      <c r="AF122" s="69">
        <f t="shared" si="273"/>
        <v>0.10256410256410256</v>
      </c>
      <c r="AG122" s="69">
        <f t="shared" si="273"/>
        <v>0.10344827586206896</v>
      </c>
      <c r="AH122" s="69">
        <f t="shared" si="273"/>
        <v>0.15625</v>
      </c>
      <c r="AI122" s="69">
        <f t="shared" si="273"/>
        <v>6.25E-2</v>
      </c>
      <c r="AJ122" s="69">
        <f t="shared" si="273"/>
        <v>0.23684210526315788</v>
      </c>
      <c r="AK122" s="69">
        <f t="shared" si="273"/>
        <v>0.2</v>
      </c>
      <c r="AL122" s="69">
        <f t="shared" ref="AL122:AW122" si="274">AL119/AL120</f>
        <v>0.13636363636363635</v>
      </c>
      <c r="AM122" s="69">
        <f t="shared" si="274"/>
        <v>8.3333333333333329E-2</v>
      </c>
      <c r="AN122" s="69">
        <f t="shared" si="274"/>
        <v>0.13953488372093023</v>
      </c>
      <c r="AO122" s="69" t="e">
        <f t="shared" si="274"/>
        <v>#DIV/0!</v>
      </c>
      <c r="AP122" s="69" t="e">
        <f t="shared" si="274"/>
        <v>#DIV/0!</v>
      </c>
      <c r="AQ122" s="69" t="e">
        <f t="shared" si="274"/>
        <v>#DIV/0!</v>
      </c>
      <c r="AR122" s="69" t="e">
        <f t="shared" si="274"/>
        <v>#DIV/0!</v>
      </c>
      <c r="AS122" s="69" t="e">
        <f t="shared" si="274"/>
        <v>#DIV/0!</v>
      </c>
      <c r="AT122" s="69" t="e">
        <f t="shared" si="274"/>
        <v>#DIV/0!</v>
      </c>
      <c r="AU122" s="69" t="e">
        <f t="shared" si="274"/>
        <v>#DIV/0!</v>
      </c>
      <c r="AV122" s="69" t="e">
        <f t="shared" si="274"/>
        <v>#DIV/0!</v>
      </c>
      <c r="AW122" s="69" t="e">
        <f t="shared" si="274"/>
        <v>#DIV/0!</v>
      </c>
      <c r="AX122" s="69">
        <f t="shared" ref="AX122:AY122" si="275">AX119/AX120</f>
        <v>0.11851851851851852</v>
      </c>
      <c r="AY122" s="69">
        <f t="shared" si="275"/>
        <v>0.14955357142857142</v>
      </c>
      <c r="AZ122" s="69">
        <f t="shared" si="272"/>
        <v>0.10467706013363029</v>
      </c>
      <c r="BA122" s="69">
        <f t="shared" si="272"/>
        <v>0.13095238095238096</v>
      </c>
      <c r="BB122" s="69">
        <f t="shared" si="272"/>
        <v>0.13333333333333333</v>
      </c>
      <c r="BC122" s="69">
        <f t="shared" si="272"/>
        <v>0.12820512820512819</v>
      </c>
      <c r="BD122" s="69">
        <f t="shared" si="272"/>
        <v>6.4516129032258063E-2</v>
      </c>
      <c r="BE122" s="69">
        <f t="shared" si="272"/>
        <v>0.19047619047619047</v>
      </c>
      <c r="BF122" s="69">
        <f t="shared" si="272"/>
        <v>0.11764705882352941</v>
      </c>
      <c r="BG122" s="69">
        <f t="shared" si="272"/>
        <v>8.4905660377358486E-2</v>
      </c>
      <c r="BH122" s="69">
        <f t="shared" si="272"/>
        <v>0.11214953271028037</v>
      </c>
      <c r="BI122" s="69">
        <f t="shared" si="272"/>
        <v>0.10256410256410256</v>
      </c>
      <c r="BJ122" s="69">
        <f t="shared" ref="BJ122:BM122" si="276">BJ119/BJ120</f>
        <v>0.15384615384615385</v>
      </c>
      <c r="BK122" s="69">
        <f t="shared" si="276"/>
        <v>0.1487603305785124</v>
      </c>
      <c r="BL122" s="69">
        <f t="shared" si="276"/>
        <v>0.12</v>
      </c>
      <c r="BM122" s="69">
        <f t="shared" si="276"/>
        <v>0.17272727272727273</v>
      </c>
      <c r="BN122" s="69">
        <f t="shared" ref="BN122:BQ122" si="277">BN119/BN120</f>
        <v>0.11851851851851852</v>
      </c>
      <c r="BO122" s="69" t="e">
        <f t="shared" si="277"/>
        <v>#DIV/0!</v>
      </c>
      <c r="BP122" s="69" t="e">
        <f t="shared" si="277"/>
        <v>#DIV/0!</v>
      </c>
      <c r="BQ122" s="69" t="e">
        <f t="shared" si="277"/>
        <v>#DIV/0!</v>
      </c>
    </row>
    <row r="123" spans="1:69" x14ac:dyDescent="0.3">
      <c r="A123" s="66" t="s">
        <v>137</v>
      </c>
      <c r="B123" s="67">
        <v>5</v>
      </c>
      <c r="C123" s="67">
        <v>1</v>
      </c>
      <c r="D123" s="67">
        <v>3</v>
      </c>
      <c r="E123" s="67">
        <v>5</v>
      </c>
      <c r="F123" s="67">
        <v>3</v>
      </c>
      <c r="G123" s="67">
        <v>1</v>
      </c>
      <c r="H123" s="67">
        <v>2</v>
      </c>
      <c r="I123" s="67">
        <v>1</v>
      </c>
      <c r="J123" s="67">
        <v>1</v>
      </c>
      <c r="K123" s="67">
        <v>3</v>
      </c>
      <c r="L123" s="67">
        <v>4</v>
      </c>
      <c r="M123" s="67">
        <v>1</v>
      </c>
      <c r="N123" s="67">
        <v>1</v>
      </c>
      <c r="O123" s="67">
        <v>4</v>
      </c>
      <c r="P123" s="67">
        <v>3</v>
      </c>
      <c r="Q123" s="67">
        <v>2</v>
      </c>
      <c r="R123" s="67">
        <v>5</v>
      </c>
      <c r="S123" s="67">
        <v>1</v>
      </c>
      <c r="T123" s="67">
        <v>2</v>
      </c>
      <c r="U123" s="67">
        <v>3</v>
      </c>
      <c r="V123" s="67">
        <v>3</v>
      </c>
      <c r="W123" s="67">
        <v>2</v>
      </c>
      <c r="X123" s="67">
        <v>3</v>
      </c>
      <c r="Y123" s="67">
        <v>7</v>
      </c>
      <c r="Z123" s="67">
        <v>2</v>
      </c>
      <c r="AA123" s="67">
        <v>2</v>
      </c>
      <c r="AB123" s="67">
        <v>0</v>
      </c>
      <c r="AC123" s="67">
        <v>0</v>
      </c>
      <c r="AD123" s="67">
        <v>3</v>
      </c>
      <c r="AE123" s="67">
        <v>1</v>
      </c>
      <c r="AF123" s="67">
        <v>2</v>
      </c>
      <c r="AG123" s="67">
        <v>1</v>
      </c>
      <c r="AH123" s="67">
        <v>3</v>
      </c>
      <c r="AI123" s="67">
        <v>6</v>
      </c>
      <c r="AJ123" s="67">
        <v>0</v>
      </c>
      <c r="AK123" s="67">
        <v>0</v>
      </c>
      <c r="AL123" s="67">
        <v>3</v>
      </c>
      <c r="AM123" s="67">
        <v>3</v>
      </c>
      <c r="AN123" s="67">
        <v>4</v>
      </c>
      <c r="AO123" s="67"/>
      <c r="AP123" s="67"/>
      <c r="AQ123" s="67"/>
      <c r="AR123" s="67"/>
      <c r="AS123" s="67"/>
      <c r="AT123" s="67"/>
      <c r="AU123" s="67"/>
      <c r="AV123" s="67"/>
      <c r="AW123" s="67"/>
      <c r="AX123" s="1">
        <f t="shared" ref="AX123:AX124" si="278">SUM(AL123:AW123)</f>
        <v>10</v>
      </c>
      <c r="AY123" s="1">
        <f t="shared" ref="AY123:AY124" si="279">SUM(Z123:AK123)</f>
        <v>20</v>
      </c>
      <c r="AZ123" s="1">
        <f>SUM(N123:Y123)</f>
        <v>36</v>
      </c>
      <c r="BA123" s="1">
        <f>SUM(B123:M123)</f>
        <v>30</v>
      </c>
      <c r="BB123" s="67">
        <f>SUM(B123:D123)</f>
        <v>9</v>
      </c>
      <c r="BC123" s="67">
        <f>SUM(E123:G123)</f>
        <v>9</v>
      </c>
      <c r="BD123" s="67">
        <f>SUM(H123:J123)</f>
        <v>4</v>
      </c>
      <c r="BE123" s="67">
        <f>SUM(K123:M123)</f>
        <v>8</v>
      </c>
      <c r="BF123" s="67">
        <f>SUM(N123:P123)</f>
        <v>8</v>
      </c>
      <c r="BG123" s="67">
        <f>SUM(Q123:S123)</f>
        <v>8</v>
      </c>
      <c r="BH123" s="67">
        <f>SUM(T123:V123)</f>
        <v>8</v>
      </c>
      <c r="BI123" s="67">
        <f>SUM(W123:Y123)</f>
        <v>12</v>
      </c>
      <c r="BJ123" s="67">
        <f>SUM(Z123:AB123)</f>
        <v>4</v>
      </c>
      <c r="BK123" s="67">
        <f>SUM(AC123:AE123)</f>
        <v>4</v>
      </c>
      <c r="BL123" s="67">
        <f>SUM(AF123:AH123)</f>
        <v>6</v>
      </c>
      <c r="BM123" s="67">
        <f>SUM(AI123:AK123)</f>
        <v>6</v>
      </c>
      <c r="BN123" s="67">
        <f>SUM(AL123:AN123)</f>
        <v>10</v>
      </c>
      <c r="BO123" s="67">
        <f>SUM(AO123:AQ123)</f>
        <v>0</v>
      </c>
      <c r="BP123" s="67">
        <f>SUM(AR123:AT123)</f>
        <v>0</v>
      </c>
      <c r="BQ123" s="67">
        <f>SUM(AU123:AW123)</f>
        <v>0</v>
      </c>
    </row>
    <row r="124" spans="1:69" x14ac:dyDescent="0.3">
      <c r="A124" s="66" t="s">
        <v>138</v>
      </c>
      <c r="B124" s="67">
        <f t="shared" ref="B124:AN124" si="280">B$4</f>
        <v>17</v>
      </c>
      <c r="C124" s="67">
        <f t="shared" si="280"/>
        <v>18</v>
      </c>
      <c r="D124" s="67">
        <f t="shared" si="280"/>
        <v>16</v>
      </c>
      <c r="E124" s="67">
        <f t="shared" si="280"/>
        <v>23</v>
      </c>
      <c r="F124" s="67">
        <f t="shared" si="280"/>
        <v>17</v>
      </c>
      <c r="G124" s="67">
        <f t="shared" si="280"/>
        <v>19</v>
      </c>
      <c r="H124" s="67">
        <f t="shared" si="280"/>
        <v>11</v>
      </c>
      <c r="I124" s="67">
        <f t="shared" si="280"/>
        <v>12</v>
      </c>
      <c r="J124" s="67">
        <f t="shared" si="280"/>
        <v>11</v>
      </c>
      <c r="K124" s="67">
        <f t="shared" si="280"/>
        <v>10</v>
      </c>
      <c r="L124" s="67">
        <f t="shared" si="280"/>
        <v>12</v>
      </c>
      <c r="M124" s="67">
        <f t="shared" si="280"/>
        <v>14</v>
      </c>
      <c r="N124" s="67">
        <f t="shared" si="280"/>
        <v>20</v>
      </c>
      <c r="O124" s="67">
        <f t="shared" si="280"/>
        <v>18</v>
      </c>
      <c r="P124" s="67">
        <f t="shared" si="280"/>
        <v>13</v>
      </c>
      <c r="Q124" s="67">
        <f t="shared" si="280"/>
        <v>13</v>
      </c>
      <c r="R124" s="67">
        <f t="shared" si="280"/>
        <v>19</v>
      </c>
      <c r="S124" s="67">
        <f t="shared" si="280"/>
        <v>8</v>
      </c>
      <c r="T124" s="67">
        <f t="shared" si="280"/>
        <v>8</v>
      </c>
      <c r="U124" s="67">
        <f t="shared" si="280"/>
        <v>15</v>
      </c>
      <c r="V124" s="67">
        <f t="shared" si="280"/>
        <v>12</v>
      </c>
      <c r="W124" s="67">
        <f t="shared" si="280"/>
        <v>11</v>
      </c>
      <c r="X124" s="67">
        <f t="shared" si="280"/>
        <v>15</v>
      </c>
      <c r="Y124" s="67">
        <f t="shared" si="280"/>
        <v>17</v>
      </c>
      <c r="Z124" s="67">
        <f t="shared" si="280"/>
        <v>16</v>
      </c>
      <c r="AA124" s="67">
        <f t="shared" si="280"/>
        <v>15</v>
      </c>
      <c r="AB124" s="67">
        <f t="shared" si="280"/>
        <v>17</v>
      </c>
      <c r="AC124" s="67">
        <f t="shared" si="280"/>
        <v>9</v>
      </c>
      <c r="AD124" s="67">
        <f t="shared" si="280"/>
        <v>14</v>
      </c>
      <c r="AE124" s="67">
        <f t="shared" si="280"/>
        <v>10</v>
      </c>
      <c r="AF124" s="67">
        <f t="shared" si="280"/>
        <v>17</v>
      </c>
      <c r="AG124" s="67">
        <f t="shared" si="280"/>
        <v>14</v>
      </c>
      <c r="AH124" s="67">
        <f t="shared" si="280"/>
        <v>11</v>
      </c>
      <c r="AI124" s="67">
        <f t="shared" si="280"/>
        <v>20</v>
      </c>
      <c r="AJ124" s="67">
        <f t="shared" si="280"/>
        <v>18</v>
      </c>
      <c r="AK124" s="67">
        <f t="shared" si="280"/>
        <v>13</v>
      </c>
      <c r="AL124" s="67">
        <f t="shared" si="280"/>
        <v>21</v>
      </c>
      <c r="AM124" s="67">
        <f t="shared" si="280"/>
        <v>17</v>
      </c>
      <c r="AN124" s="67">
        <f t="shared" si="280"/>
        <v>17</v>
      </c>
      <c r="AO124" s="67"/>
      <c r="AP124" s="67"/>
      <c r="AQ124" s="67"/>
      <c r="AR124" s="67"/>
      <c r="AS124" s="67"/>
      <c r="AT124" s="67"/>
      <c r="AU124" s="67"/>
      <c r="AV124" s="67"/>
      <c r="AW124" s="67"/>
      <c r="AX124" s="1">
        <f t="shared" si="278"/>
        <v>55</v>
      </c>
      <c r="AY124" s="1">
        <f t="shared" si="279"/>
        <v>174</v>
      </c>
      <c r="AZ124" s="67">
        <f>SUM(N124:Y124)</f>
        <v>169</v>
      </c>
      <c r="BA124" s="67">
        <f>SUM(B124:M124)</f>
        <v>180</v>
      </c>
      <c r="BB124" s="67">
        <f>SUM(B124:D124)</f>
        <v>51</v>
      </c>
      <c r="BC124" s="67">
        <f>SUM(E124:G124)</f>
        <v>59</v>
      </c>
      <c r="BD124" s="67">
        <f>SUM(H124:J124)</f>
        <v>34</v>
      </c>
      <c r="BE124" s="67">
        <f>SUM(K124:M124)</f>
        <v>36</v>
      </c>
      <c r="BF124" s="67">
        <f>SUM(N124:P124)</f>
        <v>51</v>
      </c>
      <c r="BG124" s="67">
        <f>SUM(Q124:S124)</f>
        <v>40</v>
      </c>
      <c r="BH124" s="67">
        <f>SUM(T124:V124)</f>
        <v>35</v>
      </c>
      <c r="BI124" s="67">
        <f>SUM(W124:Y124)</f>
        <v>43</v>
      </c>
      <c r="BJ124" s="67">
        <f>SUM(Z124:AB124)</f>
        <v>48</v>
      </c>
      <c r="BK124" s="67">
        <f>SUM(AC124:AE124)</f>
        <v>33</v>
      </c>
      <c r="BL124" s="67">
        <f>SUM(AF124:AH124)</f>
        <v>42</v>
      </c>
      <c r="BM124" s="67">
        <f>SUM(AI124:AK124)</f>
        <v>51</v>
      </c>
      <c r="BN124" s="67">
        <f>SUM(AL124:AN124)</f>
        <v>55</v>
      </c>
      <c r="BO124" s="67">
        <f>SUM(AO124:AQ124)</f>
        <v>0</v>
      </c>
      <c r="BP124" s="67">
        <f>SUM(AR124:AT124)</f>
        <v>0</v>
      </c>
      <c r="BQ124" s="67">
        <f>SUM(AU124:AW124)</f>
        <v>0</v>
      </c>
    </row>
    <row r="125" spans="1:69" x14ac:dyDescent="0.3">
      <c r="A125" s="70" t="s">
        <v>10</v>
      </c>
      <c r="B125" s="68">
        <v>44927</v>
      </c>
      <c r="C125" s="68">
        <v>44958</v>
      </c>
      <c r="D125" s="68">
        <v>44986</v>
      </c>
      <c r="E125" s="68">
        <v>45017</v>
      </c>
      <c r="F125" s="68">
        <v>45047</v>
      </c>
      <c r="G125" s="68">
        <v>45078</v>
      </c>
      <c r="H125" s="68">
        <v>45108</v>
      </c>
      <c r="I125" s="68">
        <v>45139</v>
      </c>
      <c r="J125" s="68">
        <v>45170</v>
      </c>
      <c r="K125" s="68">
        <v>45200</v>
      </c>
      <c r="L125" s="68">
        <v>45231</v>
      </c>
      <c r="M125" s="68">
        <v>45261</v>
      </c>
      <c r="N125" s="68">
        <v>45292</v>
      </c>
      <c r="O125" s="68">
        <v>45323</v>
      </c>
      <c r="P125" s="68">
        <v>45352</v>
      </c>
      <c r="Q125" s="68">
        <v>45383</v>
      </c>
      <c r="R125" s="68">
        <v>45413</v>
      </c>
      <c r="S125" s="68">
        <v>45444</v>
      </c>
      <c r="T125" s="68">
        <v>45474</v>
      </c>
      <c r="U125" s="68">
        <v>45505</v>
      </c>
      <c r="V125" s="68">
        <v>45536</v>
      </c>
      <c r="W125" s="68">
        <v>45566</v>
      </c>
      <c r="X125" s="68">
        <v>45597</v>
      </c>
      <c r="Y125" s="68">
        <v>45627</v>
      </c>
      <c r="Z125" s="68">
        <v>45658</v>
      </c>
      <c r="AA125" s="68">
        <v>45689</v>
      </c>
      <c r="AB125" s="68">
        <v>45717</v>
      </c>
      <c r="AC125" s="68">
        <v>45748</v>
      </c>
      <c r="AD125" s="68">
        <v>45778</v>
      </c>
      <c r="AE125" s="68">
        <v>45809</v>
      </c>
      <c r="AF125" s="68">
        <v>45839</v>
      </c>
      <c r="AG125" s="68">
        <v>45870</v>
      </c>
      <c r="AH125" s="68">
        <v>45901</v>
      </c>
      <c r="AI125" s="68">
        <v>45931</v>
      </c>
      <c r="AJ125" s="68">
        <v>45962</v>
      </c>
      <c r="AK125" s="68">
        <v>45992</v>
      </c>
      <c r="AL125" s="68">
        <v>46023</v>
      </c>
      <c r="AM125" s="68">
        <v>46054</v>
      </c>
      <c r="AN125" s="68">
        <v>46082</v>
      </c>
      <c r="AO125" s="68">
        <v>46113</v>
      </c>
      <c r="AP125" s="68">
        <v>46143</v>
      </c>
      <c r="AQ125" s="68">
        <v>46174</v>
      </c>
      <c r="AR125" s="68">
        <v>46204</v>
      </c>
      <c r="AS125" s="68">
        <v>46235</v>
      </c>
      <c r="AT125" s="68">
        <v>46266</v>
      </c>
      <c r="AU125" s="68">
        <v>46296</v>
      </c>
      <c r="AV125" s="68">
        <v>46327</v>
      </c>
      <c r="AW125" s="68">
        <v>46357</v>
      </c>
      <c r="AX125" s="71" t="s">
        <v>168</v>
      </c>
      <c r="AY125" s="71" t="s">
        <v>163</v>
      </c>
      <c r="AZ125" s="71" t="s">
        <v>126</v>
      </c>
      <c r="BA125" s="71" t="s">
        <v>105</v>
      </c>
      <c r="BB125" s="8" t="s">
        <v>106</v>
      </c>
      <c r="BC125" s="8" t="s">
        <v>107</v>
      </c>
      <c r="BD125" s="8" t="s">
        <v>108</v>
      </c>
      <c r="BE125" s="8" t="s">
        <v>109</v>
      </c>
      <c r="BF125" s="8" t="s">
        <v>127</v>
      </c>
      <c r="BG125" s="8" t="s">
        <v>128</v>
      </c>
      <c r="BH125" s="8" t="s">
        <v>129</v>
      </c>
      <c r="BI125" s="8" t="s">
        <v>130</v>
      </c>
      <c r="BJ125" s="8" t="s">
        <v>164</v>
      </c>
      <c r="BK125" s="8" t="s">
        <v>165</v>
      </c>
      <c r="BL125" s="8" t="s">
        <v>166</v>
      </c>
      <c r="BM125" s="8" t="s">
        <v>167</v>
      </c>
      <c r="BN125" s="8" t="s">
        <v>169</v>
      </c>
      <c r="BO125" s="8" t="s">
        <v>170</v>
      </c>
      <c r="BP125" s="8" t="s">
        <v>171</v>
      </c>
      <c r="BQ125" s="8" t="s">
        <v>172</v>
      </c>
    </row>
    <row r="126" spans="1:69" x14ac:dyDescent="0.3">
      <c r="A126" s="66" t="s">
        <v>140</v>
      </c>
      <c r="B126" s="69">
        <f t="shared" ref="B126:BI126" si="281">B123/B124</f>
        <v>0.29411764705882354</v>
      </c>
      <c r="C126" s="69">
        <f t="shared" si="281"/>
        <v>5.5555555555555552E-2</v>
      </c>
      <c r="D126" s="69">
        <f t="shared" si="281"/>
        <v>0.1875</v>
      </c>
      <c r="E126" s="69">
        <f t="shared" si="281"/>
        <v>0.21739130434782608</v>
      </c>
      <c r="F126" s="69">
        <f t="shared" si="281"/>
        <v>0.17647058823529413</v>
      </c>
      <c r="G126" s="69">
        <f t="shared" si="281"/>
        <v>5.2631578947368418E-2</v>
      </c>
      <c r="H126" s="69">
        <f t="shared" si="281"/>
        <v>0.18181818181818182</v>
      </c>
      <c r="I126" s="69">
        <f t="shared" si="281"/>
        <v>8.3333333333333329E-2</v>
      </c>
      <c r="J126" s="69">
        <f t="shared" si="281"/>
        <v>9.0909090909090912E-2</v>
      </c>
      <c r="K126" s="69">
        <f t="shared" si="281"/>
        <v>0.3</v>
      </c>
      <c r="L126" s="69">
        <f t="shared" si="281"/>
        <v>0.33333333333333331</v>
      </c>
      <c r="M126" s="69">
        <f t="shared" si="281"/>
        <v>7.1428571428571425E-2</v>
      </c>
      <c r="N126" s="69">
        <f t="shared" si="281"/>
        <v>0.05</v>
      </c>
      <c r="O126" s="69">
        <f t="shared" si="281"/>
        <v>0.22222222222222221</v>
      </c>
      <c r="P126" s="69">
        <f t="shared" si="281"/>
        <v>0.23076923076923078</v>
      </c>
      <c r="Q126" s="69">
        <f t="shared" si="281"/>
        <v>0.15384615384615385</v>
      </c>
      <c r="R126" s="69">
        <f t="shared" si="281"/>
        <v>0.26315789473684209</v>
      </c>
      <c r="S126" s="69">
        <f t="shared" si="281"/>
        <v>0.125</v>
      </c>
      <c r="T126" s="69">
        <f t="shared" si="281"/>
        <v>0.25</v>
      </c>
      <c r="U126" s="69">
        <f t="shared" si="281"/>
        <v>0.2</v>
      </c>
      <c r="V126" s="69">
        <f t="shared" si="281"/>
        <v>0.25</v>
      </c>
      <c r="W126" s="69">
        <f t="shared" si="281"/>
        <v>0.18181818181818182</v>
      </c>
      <c r="X126" s="69">
        <f t="shared" si="281"/>
        <v>0.2</v>
      </c>
      <c r="Y126" s="69">
        <f t="shared" si="281"/>
        <v>0.41176470588235292</v>
      </c>
      <c r="Z126" s="69">
        <f t="shared" ref="Z126:AK126" si="282">Z123/Z124</f>
        <v>0.125</v>
      </c>
      <c r="AA126" s="69">
        <f t="shared" si="282"/>
        <v>0.13333333333333333</v>
      </c>
      <c r="AB126" s="69">
        <f t="shared" si="282"/>
        <v>0</v>
      </c>
      <c r="AC126" s="69">
        <f t="shared" si="282"/>
        <v>0</v>
      </c>
      <c r="AD126" s="69">
        <f t="shared" si="282"/>
        <v>0.21428571428571427</v>
      </c>
      <c r="AE126" s="69">
        <f t="shared" si="282"/>
        <v>0.1</v>
      </c>
      <c r="AF126" s="69">
        <f t="shared" si="282"/>
        <v>0.11764705882352941</v>
      </c>
      <c r="AG126" s="69">
        <f t="shared" si="282"/>
        <v>7.1428571428571425E-2</v>
      </c>
      <c r="AH126" s="69">
        <f t="shared" si="282"/>
        <v>0.27272727272727271</v>
      </c>
      <c r="AI126" s="69">
        <f t="shared" si="282"/>
        <v>0.3</v>
      </c>
      <c r="AJ126" s="69">
        <f t="shared" si="282"/>
        <v>0</v>
      </c>
      <c r="AK126" s="69">
        <f t="shared" si="282"/>
        <v>0</v>
      </c>
      <c r="AL126" s="69">
        <f t="shared" ref="AL126:AW126" si="283">AL123/AL124</f>
        <v>0.14285714285714285</v>
      </c>
      <c r="AM126" s="69">
        <f t="shared" si="283"/>
        <v>0.17647058823529413</v>
      </c>
      <c r="AN126" s="69">
        <f t="shared" si="283"/>
        <v>0.23529411764705882</v>
      </c>
      <c r="AO126" s="69" t="e">
        <f t="shared" si="283"/>
        <v>#DIV/0!</v>
      </c>
      <c r="AP126" s="69" t="e">
        <f t="shared" si="283"/>
        <v>#DIV/0!</v>
      </c>
      <c r="AQ126" s="69" t="e">
        <f t="shared" si="283"/>
        <v>#DIV/0!</v>
      </c>
      <c r="AR126" s="69" t="e">
        <f t="shared" si="283"/>
        <v>#DIV/0!</v>
      </c>
      <c r="AS126" s="69" t="e">
        <f t="shared" si="283"/>
        <v>#DIV/0!</v>
      </c>
      <c r="AT126" s="69" t="e">
        <f t="shared" si="283"/>
        <v>#DIV/0!</v>
      </c>
      <c r="AU126" s="69" t="e">
        <f t="shared" si="283"/>
        <v>#DIV/0!</v>
      </c>
      <c r="AV126" s="69" t="e">
        <f t="shared" si="283"/>
        <v>#DIV/0!</v>
      </c>
      <c r="AW126" s="69" t="e">
        <f t="shared" si="283"/>
        <v>#DIV/0!</v>
      </c>
      <c r="AX126" s="69">
        <f t="shared" ref="AX126:AY126" si="284">AX123/AX124</f>
        <v>0.18181818181818182</v>
      </c>
      <c r="AY126" s="69">
        <f t="shared" si="284"/>
        <v>0.11494252873563218</v>
      </c>
      <c r="AZ126" s="69">
        <f t="shared" si="281"/>
        <v>0.21301775147928995</v>
      </c>
      <c r="BA126" s="69">
        <f t="shared" si="281"/>
        <v>0.16666666666666666</v>
      </c>
      <c r="BB126" s="69">
        <f t="shared" si="281"/>
        <v>0.17647058823529413</v>
      </c>
      <c r="BC126" s="69">
        <f t="shared" si="281"/>
        <v>0.15254237288135594</v>
      </c>
      <c r="BD126" s="69">
        <f t="shared" si="281"/>
        <v>0.11764705882352941</v>
      </c>
      <c r="BE126" s="69">
        <f t="shared" si="281"/>
        <v>0.22222222222222221</v>
      </c>
      <c r="BF126" s="69">
        <f t="shared" si="281"/>
        <v>0.15686274509803921</v>
      </c>
      <c r="BG126" s="69">
        <f t="shared" si="281"/>
        <v>0.2</v>
      </c>
      <c r="BH126" s="69">
        <f t="shared" si="281"/>
        <v>0.22857142857142856</v>
      </c>
      <c r="BI126" s="69">
        <f t="shared" si="281"/>
        <v>0.27906976744186046</v>
      </c>
      <c r="BJ126" s="69">
        <f t="shared" ref="BJ126:BM126" si="285">BJ123/BJ124</f>
        <v>8.3333333333333329E-2</v>
      </c>
      <c r="BK126" s="69">
        <f t="shared" si="285"/>
        <v>0.12121212121212122</v>
      </c>
      <c r="BL126" s="69">
        <f t="shared" si="285"/>
        <v>0.14285714285714285</v>
      </c>
      <c r="BM126" s="69">
        <f t="shared" si="285"/>
        <v>0.11764705882352941</v>
      </c>
      <c r="BN126" s="69">
        <f t="shared" ref="BN126:BQ126" si="286">BN123/BN124</f>
        <v>0.18181818181818182</v>
      </c>
      <c r="BO126" s="69" t="e">
        <f t="shared" si="286"/>
        <v>#DIV/0!</v>
      </c>
      <c r="BP126" s="69" t="e">
        <f t="shared" si="286"/>
        <v>#DIV/0!</v>
      </c>
      <c r="BQ126" s="69" t="e">
        <f t="shared" si="286"/>
        <v>#DIV/0!</v>
      </c>
    </row>
    <row r="127" spans="1:69" x14ac:dyDescent="0.3">
      <c r="A127" s="66" t="s">
        <v>137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>
        <v>1</v>
      </c>
      <c r="L127" s="67">
        <v>2</v>
      </c>
      <c r="M127" s="67">
        <v>1</v>
      </c>
      <c r="N127" s="67">
        <v>1</v>
      </c>
      <c r="O127" s="67">
        <v>0</v>
      </c>
      <c r="P127" s="67">
        <v>1</v>
      </c>
      <c r="Q127" s="67">
        <v>0</v>
      </c>
      <c r="R127" s="67">
        <v>1</v>
      </c>
      <c r="S127" s="67">
        <v>0</v>
      </c>
      <c r="T127" s="67">
        <v>1</v>
      </c>
      <c r="U127" s="67">
        <v>0</v>
      </c>
      <c r="V127" s="67">
        <v>0</v>
      </c>
      <c r="W127" s="67">
        <v>2</v>
      </c>
      <c r="X127" s="67">
        <v>2</v>
      </c>
      <c r="Y127" s="67">
        <v>0</v>
      </c>
      <c r="Z127" s="67">
        <v>0</v>
      </c>
      <c r="AA127" s="67">
        <v>0</v>
      </c>
      <c r="AB127" s="67">
        <v>1</v>
      </c>
      <c r="AC127" s="67">
        <v>1</v>
      </c>
      <c r="AD127" s="67">
        <v>1</v>
      </c>
      <c r="AE127" s="67">
        <v>0</v>
      </c>
      <c r="AF127" s="67">
        <v>0</v>
      </c>
      <c r="AG127" s="67">
        <v>2</v>
      </c>
      <c r="AH127" s="67">
        <v>2</v>
      </c>
      <c r="AI127" s="67">
        <v>1</v>
      </c>
      <c r="AJ127" s="67">
        <v>0</v>
      </c>
      <c r="AK127" s="67">
        <v>1</v>
      </c>
      <c r="AL127" s="67">
        <v>0</v>
      </c>
      <c r="AM127" s="67">
        <v>2</v>
      </c>
      <c r="AN127" s="67">
        <v>1</v>
      </c>
      <c r="AO127" s="67"/>
      <c r="AP127" s="67"/>
      <c r="AQ127" s="67"/>
      <c r="AR127" s="67"/>
      <c r="AS127" s="67"/>
      <c r="AT127" s="67"/>
      <c r="AU127" s="67"/>
      <c r="AV127" s="67"/>
      <c r="AW127" s="67"/>
      <c r="AX127" s="1">
        <f t="shared" ref="AX127:AX128" si="287">SUM(AL127:AW127)</f>
        <v>3</v>
      </c>
      <c r="AY127" s="1">
        <f t="shared" ref="AY127:AY128" si="288">SUM(Z127:AK127)</f>
        <v>9</v>
      </c>
      <c r="AZ127" s="1">
        <f>SUM(N127:Y127)</f>
        <v>8</v>
      </c>
      <c r="BA127" s="1">
        <f>SUM(B127:M127)</f>
        <v>4</v>
      </c>
      <c r="BB127" s="67">
        <f>SUM(B127:D127)</f>
        <v>0</v>
      </c>
      <c r="BC127" s="67">
        <f>SUM(E127:G127)</f>
        <v>0</v>
      </c>
      <c r="BD127" s="67">
        <f>SUM(H127:J127)</f>
        <v>0</v>
      </c>
      <c r="BE127" s="67">
        <f>SUM(K127:M127)</f>
        <v>4</v>
      </c>
      <c r="BF127" s="67">
        <f>SUM(N127:P127)</f>
        <v>2</v>
      </c>
      <c r="BG127" s="67">
        <f>SUM(Q127:S127)</f>
        <v>1</v>
      </c>
      <c r="BH127" s="67">
        <f>SUM(T127:V127)</f>
        <v>1</v>
      </c>
      <c r="BI127" s="67">
        <f>SUM(W127:Y127)</f>
        <v>4</v>
      </c>
      <c r="BJ127" s="67">
        <f>SUM(Z127:AB127)</f>
        <v>1</v>
      </c>
      <c r="BK127" s="67">
        <f>SUM(AC127:AE127)</f>
        <v>2</v>
      </c>
      <c r="BL127" s="67">
        <f>SUM(AF127:AH127)</f>
        <v>4</v>
      </c>
      <c r="BM127" s="67">
        <f>SUM(AI127:AK127)</f>
        <v>2</v>
      </c>
      <c r="BN127" s="67">
        <f>SUM(AL127:AN127)</f>
        <v>3</v>
      </c>
      <c r="BO127" s="67">
        <f>SUM(AO127:AQ127)</f>
        <v>0</v>
      </c>
      <c r="BP127" s="67">
        <f>SUM(AR127:AT127)</f>
        <v>0</v>
      </c>
      <c r="BQ127" s="67">
        <f>SUM(AU127:AW127)</f>
        <v>0</v>
      </c>
    </row>
    <row r="128" spans="1:69" x14ac:dyDescent="0.3">
      <c r="A128" s="66" t="s">
        <v>138</v>
      </c>
      <c r="B128" s="67">
        <f t="shared" ref="B128:AN128" si="289">B$5</f>
        <v>0</v>
      </c>
      <c r="C128" s="67">
        <f t="shared" si="289"/>
        <v>0</v>
      </c>
      <c r="D128" s="67">
        <f t="shared" si="289"/>
        <v>0</v>
      </c>
      <c r="E128" s="67">
        <f t="shared" si="289"/>
        <v>0</v>
      </c>
      <c r="F128" s="67">
        <f t="shared" si="289"/>
        <v>0</v>
      </c>
      <c r="G128" s="67">
        <f t="shared" si="289"/>
        <v>0</v>
      </c>
      <c r="H128" s="67">
        <f t="shared" si="289"/>
        <v>0</v>
      </c>
      <c r="I128" s="67">
        <f t="shared" si="289"/>
        <v>0</v>
      </c>
      <c r="J128" s="67">
        <f t="shared" si="289"/>
        <v>0</v>
      </c>
      <c r="K128" s="67">
        <f t="shared" si="289"/>
        <v>2</v>
      </c>
      <c r="L128" s="67">
        <f t="shared" si="289"/>
        <v>7</v>
      </c>
      <c r="M128" s="67">
        <f t="shared" si="289"/>
        <v>6</v>
      </c>
      <c r="N128" s="67">
        <f t="shared" si="289"/>
        <v>2</v>
      </c>
      <c r="O128" s="67">
        <f t="shared" si="289"/>
        <v>3</v>
      </c>
      <c r="P128" s="67">
        <f t="shared" si="289"/>
        <v>3</v>
      </c>
      <c r="Q128" s="67">
        <f t="shared" si="289"/>
        <v>2</v>
      </c>
      <c r="R128" s="67">
        <f t="shared" si="289"/>
        <v>7</v>
      </c>
      <c r="S128" s="67">
        <f t="shared" si="289"/>
        <v>6</v>
      </c>
      <c r="T128" s="67">
        <f t="shared" si="289"/>
        <v>2</v>
      </c>
      <c r="U128" s="67">
        <f t="shared" si="289"/>
        <v>1</v>
      </c>
      <c r="V128" s="67">
        <f t="shared" si="289"/>
        <v>4</v>
      </c>
      <c r="W128" s="67">
        <f t="shared" si="289"/>
        <v>2</v>
      </c>
      <c r="X128" s="67">
        <f t="shared" si="289"/>
        <v>3</v>
      </c>
      <c r="Y128" s="67">
        <f t="shared" si="289"/>
        <v>2</v>
      </c>
      <c r="Z128" s="67">
        <f t="shared" si="289"/>
        <v>7</v>
      </c>
      <c r="AA128" s="67">
        <f t="shared" si="289"/>
        <v>4</v>
      </c>
      <c r="AB128" s="67">
        <f t="shared" si="289"/>
        <v>2</v>
      </c>
      <c r="AC128" s="67">
        <f t="shared" si="289"/>
        <v>2</v>
      </c>
      <c r="AD128" s="67">
        <f t="shared" si="289"/>
        <v>2</v>
      </c>
      <c r="AE128" s="67">
        <f t="shared" si="289"/>
        <v>2</v>
      </c>
      <c r="AF128" s="67">
        <f t="shared" si="289"/>
        <v>3</v>
      </c>
      <c r="AG128" s="67">
        <f t="shared" si="289"/>
        <v>4</v>
      </c>
      <c r="AH128" s="67">
        <f t="shared" si="289"/>
        <v>5</v>
      </c>
      <c r="AI128" s="67">
        <f t="shared" si="289"/>
        <v>3</v>
      </c>
      <c r="AJ128" s="67">
        <f t="shared" si="289"/>
        <v>6</v>
      </c>
      <c r="AK128" s="67">
        <f t="shared" si="289"/>
        <v>3</v>
      </c>
      <c r="AL128" s="67">
        <f t="shared" si="289"/>
        <v>1</v>
      </c>
      <c r="AM128" s="67">
        <f t="shared" si="289"/>
        <v>3</v>
      </c>
      <c r="AN128" s="67">
        <f t="shared" si="289"/>
        <v>4</v>
      </c>
      <c r="AO128" s="67"/>
      <c r="AP128" s="67"/>
      <c r="AQ128" s="67"/>
      <c r="AR128" s="67"/>
      <c r="AS128" s="67"/>
      <c r="AT128" s="67"/>
      <c r="AU128" s="67"/>
      <c r="AV128" s="67"/>
      <c r="AW128" s="67"/>
      <c r="AX128" s="1">
        <f t="shared" si="287"/>
        <v>8</v>
      </c>
      <c r="AY128" s="1">
        <f t="shared" si="288"/>
        <v>43</v>
      </c>
      <c r="AZ128" s="67">
        <f>SUM(N128:Y128)</f>
        <v>37</v>
      </c>
      <c r="BA128" s="67">
        <f>SUM(B128:M128)</f>
        <v>15</v>
      </c>
      <c r="BB128" s="67">
        <f>SUM(B128:D128)</f>
        <v>0</v>
      </c>
      <c r="BC128" s="67">
        <f>SUM(E128:G128)</f>
        <v>0</v>
      </c>
      <c r="BD128" s="67">
        <f>SUM(H128:J128)</f>
        <v>0</v>
      </c>
      <c r="BE128" s="67">
        <f>SUM(K128:M128)</f>
        <v>15</v>
      </c>
      <c r="BF128" s="67">
        <f>SUM(N128:P128)</f>
        <v>8</v>
      </c>
      <c r="BG128" s="67">
        <f>SUM(Q128:S128)</f>
        <v>15</v>
      </c>
      <c r="BH128" s="67">
        <f>SUM(T128:V128)</f>
        <v>7</v>
      </c>
      <c r="BI128" s="67">
        <f>SUM(W128:Y128)</f>
        <v>7</v>
      </c>
      <c r="BJ128" s="67">
        <f>SUM(Z128:AB128)</f>
        <v>13</v>
      </c>
      <c r="BK128" s="67">
        <f>SUM(AC128:AE128)</f>
        <v>6</v>
      </c>
      <c r="BL128" s="67">
        <f>SUM(AF128:AH128)</f>
        <v>12</v>
      </c>
      <c r="BM128" s="67">
        <f>SUM(AI128:AK128)</f>
        <v>12</v>
      </c>
      <c r="BN128" s="67">
        <f>SUM(AL128:AN128)</f>
        <v>8</v>
      </c>
      <c r="BO128" s="67">
        <f>SUM(AO128:AQ128)</f>
        <v>0</v>
      </c>
      <c r="BP128" s="67">
        <f>SUM(AR128:AT128)</f>
        <v>0</v>
      </c>
      <c r="BQ128" s="67">
        <f>SUM(AU128:AW128)</f>
        <v>0</v>
      </c>
    </row>
    <row r="129" spans="1:69" x14ac:dyDescent="0.3">
      <c r="A129" s="70" t="s">
        <v>116</v>
      </c>
      <c r="B129" s="68">
        <v>44927</v>
      </c>
      <c r="C129" s="68">
        <v>44958</v>
      </c>
      <c r="D129" s="68">
        <v>44986</v>
      </c>
      <c r="E129" s="68">
        <v>45017</v>
      </c>
      <c r="F129" s="68">
        <v>45047</v>
      </c>
      <c r="G129" s="68">
        <v>45078</v>
      </c>
      <c r="H129" s="68">
        <v>45108</v>
      </c>
      <c r="I129" s="68">
        <v>45139</v>
      </c>
      <c r="J129" s="68">
        <v>45170</v>
      </c>
      <c r="K129" s="68">
        <v>45200</v>
      </c>
      <c r="L129" s="68">
        <v>45231</v>
      </c>
      <c r="M129" s="68">
        <v>45261</v>
      </c>
      <c r="N129" s="68">
        <v>45292</v>
      </c>
      <c r="O129" s="68">
        <v>45323</v>
      </c>
      <c r="P129" s="68">
        <v>45352</v>
      </c>
      <c r="Q129" s="68">
        <v>45383</v>
      </c>
      <c r="R129" s="68">
        <v>45413</v>
      </c>
      <c r="S129" s="68">
        <v>45444</v>
      </c>
      <c r="T129" s="68">
        <v>45474</v>
      </c>
      <c r="U129" s="68">
        <v>45505</v>
      </c>
      <c r="V129" s="68">
        <v>45536</v>
      </c>
      <c r="W129" s="68">
        <v>45566</v>
      </c>
      <c r="X129" s="68">
        <v>45597</v>
      </c>
      <c r="Y129" s="68">
        <v>45627</v>
      </c>
      <c r="Z129" s="68">
        <v>45658</v>
      </c>
      <c r="AA129" s="68">
        <v>45689</v>
      </c>
      <c r="AB129" s="68">
        <v>45717</v>
      </c>
      <c r="AC129" s="68">
        <v>45748</v>
      </c>
      <c r="AD129" s="68">
        <v>45778</v>
      </c>
      <c r="AE129" s="68">
        <v>45809</v>
      </c>
      <c r="AF129" s="68">
        <v>45839</v>
      </c>
      <c r="AG129" s="68">
        <v>45870</v>
      </c>
      <c r="AH129" s="68">
        <v>45901</v>
      </c>
      <c r="AI129" s="68">
        <v>45931</v>
      </c>
      <c r="AJ129" s="68">
        <v>45962</v>
      </c>
      <c r="AK129" s="68">
        <v>45992</v>
      </c>
      <c r="AL129" s="68">
        <v>46023</v>
      </c>
      <c r="AM129" s="68">
        <v>46054</v>
      </c>
      <c r="AN129" s="68">
        <v>46082</v>
      </c>
      <c r="AO129" s="68">
        <v>46113</v>
      </c>
      <c r="AP129" s="68">
        <v>46143</v>
      </c>
      <c r="AQ129" s="68">
        <v>46174</v>
      </c>
      <c r="AR129" s="68">
        <v>46204</v>
      </c>
      <c r="AS129" s="68">
        <v>46235</v>
      </c>
      <c r="AT129" s="68">
        <v>46266</v>
      </c>
      <c r="AU129" s="68">
        <v>46296</v>
      </c>
      <c r="AV129" s="68">
        <v>46327</v>
      </c>
      <c r="AW129" s="68">
        <v>46357</v>
      </c>
      <c r="AX129" s="71" t="s">
        <v>168</v>
      </c>
      <c r="AY129" s="71" t="s">
        <v>163</v>
      </c>
      <c r="AZ129" s="71" t="s">
        <v>126</v>
      </c>
      <c r="BA129" s="71" t="s">
        <v>105</v>
      </c>
      <c r="BB129" s="8" t="s">
        <v>106</v>
      </c>
      <c r="BC129" s="8" t="s">
        <v>107</v>
      </c>
      <c r="BD129" s="8" t="s">
        <v>108</v>
      </c>
      <c r="BE129" s="8" t="s">
        <v>109</v>
      </c>
      <c r="BF129" s="8" t="s">
        <v>127</v>
      </c>
      <c r="BG129" s="8" t="s">
        <v>128</v>
      </c>
      <c r="BH129" s="8" t="s">
        <v>129</v>
      </c>
      <c r="BI129" s="8" t="s">
        <v>130</v>
      </c>
      <c r="BJ129" s="8" t="s">
        <v>164</v>
      </c>
      <c r="BK129" s="8" t="s">
        <v>165</v>
      </c>
      <c r="BL129" s="8" t="s">
        <v>166</v>
      </c>
      <c r="BM129" s="8" t="s">
        <v>167</v>
      </c>
      <c r="BN129" s="8" t="s">
        <v>169</v>
      </c>
      <c r="BO129" s="8" t="s">
        <v>170</v>
      </c>
      <c r="BP129" s="8" t="s">
        <v>171</v>
      </c>
      <c r="BQ129" s="8" t="s">
        <v>172</v>
      </c>
    </row>
    <row r="130" spans="1:69" x14ac:dyDescent="0.3">
      <c r="A130" s="66" t="s">
        <v>140</v>
      </c>
      <c r="B130" s="69" t="e">
        <f t="shared" ref="B130:BI130" si="290">B127/B128</f>
        <v>#DIV/0!</v>
      </c>
      <c r="C130" s="69" t="e">
        <f t="shared" si="290"/>
        <v>#DIV/0!</v>
      </c>
      <c r="D130" s="69" t="e">
        <f t="shared" si="290"/>
        <v>#DIV/0!</v>
      </c>
      <c r="E130" s="69" t="e">
        <f t="shared" si="290"/>
        <v>#DIV/0!</v>
      </c>
      <c r="F130" s="69" t="e">
        <f t="shared" si="290"/>
        <v>#DIV/0!</v>
      </c>
      <c r="G130" s="69" t="e">
        <f t="shared" si="290"/>
        <v>#DIV/0!</v>
      </c>
      <c r="H130" s="69" t="e">
        <f t="shared" si="290"/>
        <v>#DIV/0!</v>
      </c>
      <c r="I130" s="69" t="e">
        <f t="shared" si="290"/>
        <v>#DIV/0!</v>
      </c>
      <c r="J130" s="69" t="e">
        <f t="shared" si="290"/>
        <v>#DIV/0!</v>
      </c>
      <c r="K130" s="69">
        <f t="shared" si="290"/>
        <v>0.5</v>
      </c>
      <c r="L130" s="69">
        <f t="shared" si="290"/>
        <v>0.2857142857142857</v>
      </c>
      <c r="M130" s="69">
        <f t="shared" si="290"/>
        <v>0.16666666666666666</v>
      </c>
      <c r="N130" s="69">
        <f t="shared" si="290"/>
        <v>0.5</v>
      </c>
      <c r="O130" s="69">
        <f t="shared" si="290"/>
        <v>0</v>
      </c>
      <c r="P130" s="69">
        <f t="shared" si="290"/>
        <v>0.33333333333333331</v>
      </c>
      <c r="Q130" s="69">
        <f t="shared" si="290"/>
        <v>0</v>
      </c>
      <c r="R130" s="69">
        <f t="shared" si="290"/>
        <v>0.14285714285714285</v>
      </c>
      <c r="S130" s="69">
        <f t="shared" si="290"/>
        <v>0</v>
      </c>
      <c r="T130" s="69">
        <f t="shared" si="290"/>
        <v>0.5</v>
      </c>
      <c r="U130" s="69">
        <f t="shared" si="290"/>
        <v>0</v>
      </c>
      <c r="V130" s="69">
        <f t="shared" si="290"/>
        <v>0</v>
      </c>
      <c r="W130" s="69">
        <f t="shared" si="290"/>
        <v>1</v>
      </c>
      <c r="X130" s="69">
        <f t="shared" si="290"/>
        <v>0.66666666666666663</v>
      </c>
      <c r="Y130" s="69">
        <f t="shared" si="290"/>
        <v>0</v>
      </c>
      <c r="Z130" s="69">
        <f t="shared" ref="Z130:AK130" si="291">Z127/Z128</f>
        <v>0</v>
      </c>
      <c r="AA130" s="69">
        <f t="shared" si="291"/>
        <v>0</v>
      </c>
      <c r="AB130" s="69">
        <f t="shared" si="291"/>
        <v>0.5</v>
      </c>
      <c r="AC130" s="69">
        <f t="shared" si="291"/>
        <v>0.5</v>
      </c>
      <c r="AD130" s="69">
        <f t="shared" si="291"/>
        <v>0.5</v>
      </c>
      <c r="AE130" s="69">
        <f t="shared" si="291"/>
        <v>0</v>
      </c>
      <c r="AF130" s="69">
        <f t="shared" si="291"/>
        <v>0</v>
      </c>
      <c r="AG130" s="69">
        <f t="shared" si="291"/>
        <v>0.5</v>
      </c>
      <c r="AH130" s="69">
        <f t="shared" si="291"/>
        <v>0.4</v>
      </c>
      <c r="AI130" s="69">
        <f t="shared" si="291"/>
        <v>0.33333333333333331</v>
      </c>
      <c r="AJ130" s="69">
        <f t="shared" si="291"/>
        <v>0</v>
      </c>
      <c r="AK130" s="69">
        <f t="shared" si="291"/>
        <v>0.33333333333333331</v>
      </c>
      <c r="AL130" s="69">
        <f t="shared" ref="AL130:AW130" si="292">AL127/AL128</f>
        <v>0</v>
      </c>
      <c r="AM130" s="69">
        <f t="shared" si="292"/>
        <v>0.66666666666666663</v>
      </c>
      <c r="AN130" s="69">
        <f t="shared" si="292"/>
        <v>0.25</v>
      </c>
      <c r="AO130" s="69" t="e">
        <f t="shared" si="292"/>
        <v>#DIV/0!</v>
      </c>
      <c r="AP130" s="69" t="e">
        <f t="shared" si="292"/>
        <v>#DIV/0!</v>
      </c>
      <c r="AQ130" s="69" t="e">
        <f t="shared" si="292"/>
        <v>#DIV/0!</v>
      </c>
      <c r="AR130" s="69" t="e">
        <f t="shared" si="292"/>
        <v>#DIV/0!</v>
      </c>
      <c r="AS130" s="69" t="e">
        <f t="shared" si="292"/>
        <v>#DIV/0!</v>
      </c>
      <c r="AT130" s="69" t="e">
        <f t="shared" si="292"/>
        <v>#DIV/0!</v>
      </c>
      <c r="AU130" s="69" t="e">
        <f t="shared" si="292"/>
        <v>#DIV/0!</v>
      </c>
      <c r="AV130" s="69" t="e">
        <f t="shared" si="292"/>
        <v>#DIV/0!</v>
      </c>
      <c r="AW130" s="69" t="e">
        <f t="shared" si="292"/>
        <v>#DIV/0!</v>
      </c>
      <c r="AX130" s="69">
        <f t="shared" ref="AX130:AY130" si="293">AX127/AX128</f>
        <v>0.375</v>
      </c>
      <c r="AY130" s="69">
        <f t="shared" si="293"/>
        <v>0.20930232558139536</v>
      </c>
      <c r="AZ130" s="69">
        <f t="shared" si="290"/>
        <v>0.21621621621621623</v>
      </c>
      <c r="BA130" s="69">
        <f t="shared" si="290"/>
        <v>0.26666666666666666</v>
      </c>
      <c r="BB130" s="69" t="e">
        <f t="shared" si="290"/>
        <v>#DIV/0!</v>
      </c>
      <c r="BC130" s="69" t="e">
        <f t="shared" si="290"/>
        <v>#DIV/0!</v>
      </c>
      <c r="BD130" s="69" t="e">
        <f t="shared" si="290"/>
        <v>#DIV/0!</v>
      </c>
      <c r="BE130" s="69">
        <f t="shared" si="290"/>
        <v>0.26666666666666666</v>
      </c>
      <c r="BF130" s="69">
        <f t="shared" si="290"/>
        <v>0.25</v>
      </c>
      <c r="BG130" s="69">
        <f t="shared" si="290"/>
        <v>6.6666666666666666E-2</v>
      </c>
      <c r="BH130" s="69">
        <f t="shared" si="290"/>
        <v>0.14285714285714285</v>
      </c>
      <c r="BI130" s="69">
        <f t="shared" si="290"/>
        <v>0.5714285714285714</v>
      </c>
      <c r="BJ130" s="69">
        <f t="shared" ref="BJ130:BM130" si="294">BJ127/BJ128</f>
        <v>7.6923076923076927E-2</v>
      </c>
      <c r="BK130" s="69">
        <f t="shared" si="294"/>
        <v>0.33333333333333331</v>
      </c>
      <c r="BL130" s="69">
        <f t="shared" si="294"/>
        <v>0.33333333333333331</v>
      </c>
      <c r="BM130" s="69">
        <f t="shared" si="294"/>
        <v>0.16666666666666666</v>
      </c>
      <c r="BN130" s="69">
        <f t="shared" ref="BN130:BQ130" si="295">BN127/BN128</f>
        <v>0.375</v>
      </c>
      <c r="BO130" s="69" t="e">
        <f t="shared" si="295"/>
        <v>#DIV/0!</v>
      </c>
      <c r="BP130" s="69" t="e">
        <f t="shared" si="295"/>
        <v>#DIV/0!</v>
      </c>
      <c r="BQ130" s="69" t="e">
        <f t="shared" si="295"/>
        <v>#DIV/0!</v>
      </c>
    </row>
    <row r="131" spans="1:69" x14ac:dyDescent="0.3">
      <c r="A131" s="66" t="s">
        <v>137</v>
      </c>
      <c r="B131" s="67">
        <v>0</v>
      </c>
      <c r="C131" s="67">
        <v>0</v>
      </c>
      <c r="D131" s="67">
        <v>0</v>
      </c>
      <c r="E131" s="67">
        <v>1</v>
      </c>
      <c r="F131" s="67">
        <v>1</v>
      </c>
      <c r="G131" s="67">
        <v>2</v>
      </c>
      <c r="H131" s="67">
        <v>0</v>
      </c>
      <c r="I131" s="67">
        <v>0</v>
      </c>
      <c r="J131" s="67">
        <v>1</v>
      </c>
      <c r="K131" s="67">
        <v>0</v>
      </c>
      <c r="L131" s="67">
        <v>1</v>
      </c>
      <c r="M131" s="67">
        <v>2</v>
      </c>
      <c r="N131" s="67">
        <v>2</v>
      </c>
      <c r="O131" s="67">
        <v>0</v>
      </c>
      <c r="P131" s="67">
        <v>0</v>
      </c>
      <c r="Q131" s="67">
        <v>3</v>
      </c>
      <c r="R131" s="67">
        <v>0</v>
      </c>
      <c r="S131" s="67">
        <v>1</v>
      </c>
      <c r="T131" s="67">
        <v>1</v>
      </c>
      <c r="U131" s="67">
        <v>1</v>
      </c>
      <c r="V131" s="67">
        <v>1</v>
      </c>
      <c r="W131" s="67">
        <v>2</v>
      </c>
      <c r="X131" s="67">
        <v>1</v>
      </c>
      <c r="Y131" s="67">
        <v>0</v>
      </c>
      <c r="Z131" s="67">
        <v>0</v>
      </c>
      <c r="AA131" s="67">
        <v>0</v>
      </c>
      <c r="AB131" s="67">
        <v>1</v>
      </c>
      <c r="AC131" s="67">
        <v>1</v>
      </c>
      <c r="AD131" s="67">
        <v>2</v>
      </c>
      <c r="AE131" s="67">
        <v>0</v>
      </c>
      <c r="AF131" s="67">
        <v>1</v>
      </c>
      <c r="AG131" s="67">
        <v>1</v>
      </c>
      <c r="AH131" s="67">
        <v>0</v>
      </c>
      <c r="AI131" s="67">
        <v>0</v>
      </c>
      <c r="AJ131" s="67">
        <v>0</v>
      </c>
      <c r="AK131" s="67">
        <v>0</v>
      </c>
      <c r="AL131" s="67">
        <v>0</v>
      </c>
      <c r="AM131" s="67">
        <v>2</v>
      </c>
      <c r="AN131" s="67">
        <v>1</v>
      </c>
      <c r="AO131" s="67"/>
      <c r="AP131" s="67"/>
      <c r="AQ131" s="67"/>
      <c r="AR131" s="67"/>
      <c r="AS131" s="67"/>
      <c r="AT131" s="67"/>
      <c r="AU131" s="67"/>
      <c r="AV131" s="67"/>
      <c r="AW131" s="67"/>
      <c r="AX131" s="1">
        <f t="shared" ref="AX131:AX132" si="296">SUM(AL131:AW131)</f>
        <v>3</v>
      </c>
      <c r="AY131" s="1">
        <f t="shared" ref="AY131:AY132" si="297">SUM(Z131:AK131)</f>
        <v>6</v>
      </c>
      <c r="AZ131" s="1">
        <f>SUM(N131:Y131)</f>
        <v>12</v>
      </c>
      <c r="BA131" s="1">
        <f>SUM(B131:M131)</f>
        <v>8</v>
      </c>
      <c r="BB131" s="67">
        <f>SUM(B131:D131)</f>
        <v>0</v>
      </c>
      <c r="BC131" s="67">
        <f>SUM(E131:G131)</f>
        <v>4</v>
      </c>
      <c r="BD131" s="67">
        <f>SUM(H131:J131)</f>
        <v>1</v>
      </c>
      <c r="BE131" s="67">
        <f>SUM(K131:M131)</f>
        <v>3</v>
      </c>
      <c r="BF131" s="67">
        <f>SUM(N131:P131)</f>
        <v>2</v>
      </c>
      <c r="BG131" s="67">
        <f>SUM(Q131:S131)</f>
        <v>4</v>
      </c>
      <c r="BH131" s="67">
        <f>SUM(T131:V131)</f>
        <v>3</v>
      </c>
      <c r="BI131" s="67">
        <f>SUM(W131:Y131)</f>
        <v>3</v>
      </c>
      <c r="BJ131" s="67">
        <f>SUM(Z131:AB131)</f>
        <v>1</v>
      </c>
      <c r="BK131" s="67">
        <f>SUM(AC131:AE131)</f>
        <v>3</v>
      </c>
      <c r="BL131" s="67">
        <f>SUM(AF131:AH131)</f>
        <v>2</v>
      </c>
      <c r="BM131" s="67">
        <f>SUM(AI131:AK131)</f>
        <v>0</v>
      </c>
      <c r="BN131" s="67">
        <f>SUM(AL131:AN131)</f>
        <v>3</v>
      </c>
      <c r="BO131" s="67">
        <f>SUM(AO131:AQ131)</f>
        <v>0</v>
      </c>
      <c r="BP131" s="67">
        <f>SUM(AR131:AT131)</f>
        <v>0</v>
      </c>
      <c r="BQ131" s="67">
        <f>SUM(AU131:AW131)</f>
        <v>0</v>
      </c>
    </row>
    <row r="132" spans="1:69" x14ac:dyDescent="0.3">
      <c r="A132" s="66" t="s">
        <v>138</v>
      </c>
      <c r="B132" s="67">
        <f t="shared" ref="B132:AN132" si="298">B$6</f>
        <v>6</v>
      </c>
      <c r="C132" s="67">
        <f t="shared" si="298"/>
        <v>8</v>
      </c>
      <c r="D132" s="67">
        <f t="shared" si="298"/>
        <v>6</v>
      </c>
      <c r="E132" s="67">
        <f t="shared" si="298"/>
        <v>10</v>
      </c>
      <c r="F132" s="67">
        <f t="shared" si="298"/>
        <v>6</v>
      </c>
      <c r="G132" s="67">
        <f t="shared" si="298"/>
        <v>4</v>
      </c>
      <c r="H132" s="67">
        <f t="shared" si="298"/>
        <v>6</v>
      </c>
      <c r="I132" s="67">
        <f t="shared" si="298"/>
        <v>6</v>
      </c>
      <c r="J132" s="67">
        <f t="shared" si="298"/>
        <v>4</v>
      </c>
      <c r="K132" s="67">
        <f t="shared" si="298"/>
        <v>7</v>
      </c>
      <c r="L132" s="67">
        <f t="shared" si="298"/>
        <v>7</v>
      </c>
      <c r="M132" s="67">
        <f t="shared" si="298"/>
        <v>6</v>
      </c>
      <c r="N132" s="67">
        <f t="shared" si="298"/>
        <v>8</v>
      </c>
      <c r="O132" s="67">
        <f t="shared" si="298"/>
        <v>7</v>
      </c>
      <c r="P132" s="67">
        <f t="shared" si="298"/>
        <v>3</v>
      </c>
      <c r="Q132" s="67">
        <f t="shared" si="298"/>
        <v>10</v>
      </c>
      <c r="R132" s="67">
        <f t="shared" si="298"/>
        <v>4</v>
      </c>
      <c r="S132" s="67">
        <f t="shared" si="298"/>
        <v>4</v>
      </c>
      <c r="T132" s="67">
        <f t="shared" si="298"/>
        <v>6</v>
      </c>
      <c r="U132" s="67">
        <f t="shared" si="298"/>
        <v>5</v>
      </c>
      <c r="V132" s="67">
        <f t="shared" si="298"/>
        <v>4</v>
      </c>
      <c r="W132" s="67">
        <f t="shared" si="298"/>
        <v>9</v>
      </c>
      <c r="X132" s="67">
        <f t="shared" si="298"/>
        <v>2</v>
      </c>
      <c r="Y132" s="67">
        <f t="shared" si="298"/>
        <v>4</v>
      </c>
      <c r="Z132" s="67">
        <f t="shared" si="298"/>
        <v>5</v>
      </c>
      <c r="AA132" s="67">
        <f t="shared" si="298"/>
        <v>3</v>
      </c>
      <c r="AB132" s="67">
        <f t="shared" si="298"/>
        <v>8</v>
      </c>
      <c r="AC132" s="67">
        <f t="shared" si="298"/>
        <v>6</v>
      </c>
      <c r="AD132" s="67">
        <f t="shared" si="298"/>
        <v>5</v>
      </c>
      <c r="AE132" s="67">
        <f t="shared" si="298"/>
        <v>4</v>
      </c>
      <c r="AF132" s="67">
        <f t="shared" si="298"/>
        <v>4</v>
      </c>
      <c r="AG132" s="67">
        <f t="shared" si="298"/>
        <v>6</v>
      </c>
      <c r="AH132" s="67">
        <f t="shared" si="298"/>
        <v>3</v>
      </c>
      <c r="AI132" s="67">
        <f t="shared" si="298"/>
        <v>4</v>
      </c>
      <c r="AJ132" s="67">
        <f t="shared" si="298"/>
        <v>2</v>
      </c>
      <c r="AK132" s="67">
        <f t="shared" si="298"/>
        <v>6</v>
      </c>
      <c r="AL132" s="67">
        <f t="shared" si="298"/>
        <v>6</v>
      </c>
      <c r="AM132" s="67">
        <f t="shared" si="298"/>
        <v>6</v>
      </c>
      <c r="AN132" s="67">
        <f t="shared" si="298"/>
        <v>6</v>
      </c>
      <c r="AO132" s="67"/>
      <c r="AP132" s="67"/>
      <c r="AQ132" s="67"/>
      <c r="AR132" s="67"/>
      <c r="AS132" s="67"/>
      <c r="AT132" s="67"/>
      <c r="AU132" s="67"/>
      <c r="AV132" s="67"/>
      <c r="AW132" s="67"/>
      <c r="AX132" s="1">
        <f t="shared" si="296"/>
        <v>18</v>
      </c>
      <c r="AY132" s="1">
        <f t="shared" si="297"/>
        <v>56</v>
      </c>
      <c r="AZ132" s="67">
        <f>SUM(N132:Y132)</f>
        <v>66</v>
      </c>
      <c r="BA132" s="67">
        <f>SUM(B132:M132)</f>
        <v>76</v>
      </c>
      <c r="BB132" s="67">
        <f>SUM(B132:D132)</f>
        <v>20</v>
      </c>
      <c r="BC132" s="67">
        <f>SUM(E132:G132)</f>
        <v>20</v>
      </c>
      <c r="BD132" s="67">
        <f>SUM(H132:J132)</f>
        <v>16</v>
      </c>
      <c r="BE132" s="67">
        <f>SUM(K132:M132)</f>
        <v>20</v>
      </c>
      <c r="BF132" s="67">
        <f>SUM(N132:P132)</f>
        <v>18</v>
      </c>
      <c r="BG132" s="67">
        <f>SUM(Q132:S132)</f>
        <v>18</v>
      </c>
      <c r="BH132" s="67">
        <f>SUM(T132:V132)</f>
        <v>15</v>
      </c>
      <c r="BI132" s="67">
        <f>SUM(W132:Y132)</f>
        <v>15</v>
      </c>
      <c r="BJ132" s="67">
        <f>SUM(Z132:AB132)</f>
        <v>16</v>
      </c>
      <c r="BK132" s="67">
        <f>SUM(AC132:AE132)</f>
        <v>15</v>
      </c>
      <c r="BL132" s="67">
        <f>SUM(AF132:AH132)</f>
        <v>13</v>
      </c>
      <c r="BM132" s="67">
        <f>SUM(AI132:AK132)</f>
        <v>12</v>
      </c>
      <c r="BN132" s="67">
        <f>SUM(AL132:AN132)</f>
        <v>18</v>
      </c>
      <c r="BO132" s="67">
        <f>SUM(AO132:AQ132)</f>
        <v>0</v>
      </c>
      <c r="BP132" s="67">
        <f>SUM(AR132:AT132)</f>
        <v>0</v>
      </c>
      <c r="BQ132" s="67">
        <f>SUM(AU132:AW132)</f>
        <v>0</v>
      </c>
    </row>
    <row r="133" spans="1:69" x14ac:dyDescent="0.3">
      <c r="A133" s="70" t="s">
        <v>101</v>
      </c>
      <c r="B133" s="68">
        <v>44927</v>
      </c>
      <c r="C133" s="68">
        <v>44958</v>
      </c>
      <c r="D133" s="68">
        <v>44986</v>
      </c>
      <c r="E133" s="68">
        <v>45017</v>
      </c>
      <c r="F133" s="68">
        <v>45047</v>
      </c>
      <c r="G133" s="68">
        <v>45078</v>
      </c>
      <c r="H133" s="68">
        <v>45108</v>
      </c>
      <c r="I133" s="68">
        <v>45139</v>
      </c>
      <c r="J133" s="68">
        <v>45170</v>
      </c>
      <c r="K133" s="68">
        <v>45200</v>
      </c>
      <c r="L133" s="68">
        <v>45231</v>
      </c>
      <c r="M133" s="68">
        <v>45261</v>
      </c>
      <c r="N133" s="68">
        <v>45292</v>
      </c>
      <c r="O133" s="68">
        <v>45323</v>
      </c>
      <c r="P133" s="68">
        <v>45352</v>
      </c>
      <c r="Q133" s="68">
        <v>45383</v>
      </c>
      <c r="R133" s="68">
        <v>45413</v>
      </c>
      <c r="S133" s="68">
        <v>45444</v>
      </c>
      <c r="T133" s="68">
        <v>45474</v>
      </c>
      <c r="U133" s="68">
        <v>45505</v>
      </c>
      <c r="V133" s="68">
        <v>45536</v>
      </c>
      <c r="W133" s="68">
        <v>45566</v>
      </c>
      <c r="X133" s="68">
        <v>45597</v>
      </c>
      <c r="Y133" s="68">
        <v>45627</v>
      </c>
      <c r="Z133" s="68">
        <v>45658</v>
      </c>
      <c r="AA133" s="68">
        <v>45689</v>
      </c>
      <c r="AB133" s="68">
        <v>45717</v>
      </c>
      <c r="AC133" s="68">
        <v>45748</v>
      </c>
      <c r="AD133" s="68">
        <v>45778</v>
      </c>
      <c r="AE133" s="68">
        <v>45809</v>
      </c>
      <c r="AF133" s="68">
        <v>45839</v>
      </c>
      <c r="AG133" s="68">
        <v>45870</v>
      </c>
      <c r="AH133" s="68">
        <v>45901</v>
      </c>
      <c r="AI133" s="68">
        <v>45931</v>
      </c>
      <c r="AJ133" s="68">
        <v>45962</v>
      </c>
      <c r="AK133" s="68">
        <v>45992</v>
      </c>
      <c r="AL133" s="68">
        <v>46023</v>
      </c>
      <c r="AM133" s="68">
        <v>46054</v>
      </c>
      <c r="AN133" s="68">
        <v>46082</v>
      </c>
      <c r="AO133" s="68">
        <v>46113</v>
      </c>
      <c r="AP133" s="68">
        <v>46143</v>
      </c>
      <c r="AQ133" s="68">
        <v>46174</v>
      </c>
      <c r="AR133" s="68">
        <v>46204</v>
      </c>
      <c r="AS133" s="68">
        <v>46235</v>
      </c>
      <c r="AT133" s="68">
        <v>46266</v>
      </c>
      <c r="AU133" s="68">
        <v>46296</v>
      </c>
      <c r="AV133" s="68">
        <v>46327</v>
      </c>
      <c r="AW133" s="68">
        <v>46357</v>
      </c>
      <c r="AX133" s="71" t="s">
        <v>168</v>
      </c>
      <c r="AY133" s="71" t="s">
        <v>163</v>
      </c>
      <c r="AZ133" s="71" t="s">
        <v>126</v>
      </c>
      <c r="BA133" s="71" t="s">
        <v>105</v>
      </c>
      <c r="BB133" s="8" t="s">
        <v>106</v>
      </c>
      <c r="BC133" s="8" t="s">
        <v>107</v>
      </c>
      <c r="BD133" s="8" t="s">
        <v>108</v>
      </c>
      <c r="BE133" s="8" t="s">
        <v>109</v>
      </c>
      <c r="BF133" s="8" t="s">
        <v>127</v>
      </c>
      <c r="BG133" s="8" t="s">
        <v>128</v>
      </c>
      <c r="BH133" s="8" t="s">
        <v>129</v>
      </c>
      <c r="BI133" s="8" t="s">
        <v>130</v>
      </c>
      <c r="BJ133" s="8" t="s">
        <v>164</v>
      </c>
      <c r="BK133" s="8" t="s">
        <v>165</v>
      </c>
      <c r="BL133" s="8" t="s">
        <v>166</v>
      </c>
      <c r="BM133" s="8" t="s">
        <v>167</v>
      </c>
      <c r="BN133" s="8" t="s">
        <v>169</v>
      </c>
      <c r="BO133" s="8" t="s">
        <v>170</v>
      </c>
      <c r="BP133" s="8" t="s">
        <v>171</v>
      </c>
      <c r="BQ133" s="8" t="s">
        <v>172</v>
      </c>
    </row>
    <row r="134" spans="1:69" x14ac:dyDescent="0.3">
      <c r="A134" s="66" t="s">
        <v>140</v>
      </c>
      <c r="B134" s="69">
        <f t="shared" ref="B134:BI134" si="299">B131/B132</f>
        <v>0</v>
      </c>
      <c r="C134" s="69">
        <f t="shared" si="299"/>
        <v>0</v>
      </c>
      <c r="D134" s="69">
        <f t="shared" si="299"/>
        <v>0</v>
      </c>
      <c r="E134" s="69">
        <f t="shared" si="299"/>
        <v>0.1</v>
      </c>
      <c r="F134" s="69">
        <f t="shared" si="299"/>
        <v>0.16666666666666666</v>
      </c>
      <c r="G134" s="69">
        <f t="shared" si="299"/>
        <v>0.5</v>
      </c>
      <c r="H134" s="69">
        <f t="shared" si="299"/>
        <v>0</v>
      </c>
      <c r="I134" s="69">
        <f t="shared" si="299"/>
        <v>0</v>
      </c>
      <c r="J134" s="69">
        <f t="shared" si="299"/>
        <v>0.25</v>
      </c>
      <c r="K134" s="69">
        <f t="shared" si="299"/>
        <v>0</v>
      </c>
      <c r="L134" s="69">
        <f t="shared" si="299"/>
        <v>0.14285714285714285</v>
      </c>
      <c r="M134" s="69">
        <f t="shared" si="299"/>
        <v>0.33333333333333331</v>
      </c>
      <c r="N134" s="69">
        <f t="shared" si="299"/>
        <v>0.25</v>
      </c>
      <c r="O134" s="69">
        <f t="shared" si="299"/>
        <v>0</v>
      </c>
      <c r="P134" s="69">
        <f t="shared" si="299"/>
        <v>0</v>
      </c>
      <c r="Q134" s="69">
        <f t="shared" si="299"/>
        <v>0.3</v>
      </c>
      <c r="R134" s="69">
        <f t="shared" si="299"/>
        <v>0</v>
      </c>
      <c r="S134" s="69">
        <f t="shared" si="299"/>
        <v>0.25</v>
      </c>
      <c r="T134" s="69">
        <f t="shared" si="299"/>
        <v>0.16666666666666666</v>
      </c>
      <c r="U134" s="69">
        <f t="shared" si="299"/>
        <v>0.2</v>
      </c>
      <c r="V134" s="69">
        <f t="shared" si="299"/>
        <v>0.25</v>
      </c>
      <c r="W134" s="69">
        <f t="shared" si="299"/>
        <v>0.22222222222222221</v>
      </c>
      <c r="X134" s="69">
        <f t="shared" si="299"/>
        <v>0.5</v>
      </c>
      <c r="Y134" s="69">
        <f t="shared" si="299"/>
        <v>0</v>
      </c>
      <c r="Z134" s="69">
        <f t="shared" ref="Z134:AK134" si="300">Z131/Z132</f>
        <v>0</v>
      </c>
      <c r="AA134" s="69">
        <f t="shared" si="300"/>
        <v>0</v>
      </c>
      <c r="AB134" s="69">
        <f t="shared" si="300"/>
        <v>0.125</v>
      </c>
      <c r="AC134" s="69">
        <f t="shared" si="300"/>
        <v>0.16666666666666666</v>
      </c>
      <c r="AD134" s="69">
        <f t="shared" si="300"/>
        <v>0.4</v>
      </c>
      <c r="AE134" s="69">
        <f t="shared" si="300"/>
        <v>0</v>
      </c>
      <c r="AF134" s="69">
        <f t="shared" si="300"/>
        <v>0.25</v>
      </c>
      <c r="AG134" s="69">
        <f t="shared" si="300"/>
        <v>0.16666666666666666</v>
      </c>
      <c r="AH134" s="69">
        <f t="shared" si="300"/>
        <v>0</v>
      </c>
      <c r="AI134" s="69">
        <f t="shared" si="300"/>
        <v>0</v>
      </c>
      <c r="AJ134" s="69">
        <f t="shared" si="300"/>
        <v>0</v>
      </c>
      <c r="AK134" s="69">
        <f t="shared" si="300"/>
        <v>0</v>
      </c>
      <c r="AL134" s="69">
        <f t="shared" ref="AL134:AW134" si="301">AL131/AL132</f>
        <v>0</v>
      </c>
      <c r="AM134" s="69">
        <f t="shared" si="301"/>
        <v>0.33333333333333331</v>
      </c>
      <c r="AN134" s="69">
        <f t="shared" si="301"/>
        <v>0.16666666666666666</v>
      </c>
      <c r="AO134" s="69" t="e">
        <f t="shared" si="301"/>
        <v>#DIV/0!</v>
      </c>
      <c r="AP134" s="69" t="e">
        <f t="shared" si="301"/>
        <v>#DIV/0!</v>
      </c>
      <c r="AQ134" s="69" t="e">
        <f t="shared" si="301"/>
        <v>#DIV/0!</v>
      </c>
      <c r="AR134" s="69" t="e">
        <f t="shared" si="301"/>
        <v>#DIV/0!</v>
      </c>
      <c r="AS134" s="69" t="e">
        <f t="shared" si="301"/>
        <v>#DIV/0!</v>
      </c>
      <c r="AT134" s="69" t="e">
        <f t="shared" si="301"/>
        <v>#DIV/0!</v>
      </c>
      <c r="AU134" s="69" t="e">
        <f t="shared" si="301"/>
        <v>#DIV/0!</v>
      </c>
      <c r="AV134" s="69" t="e">
        <f t="shared" si="301"/>
        <v>#DIV/0!</v>
      </c>
      <c r="AW134" s="69" t="e">
        <f t="shared" si="301"/>
        <v>#DIV/0!</v>
      </c>
      <c r="AX134" s="69">
        <f t="shared" ref="AX134:AY134" si="302">AX131/AX132</f>
        <v>0.16666666666666666</v>
      </c>
      <c r="AY134" s="69">
        <f t="shared" si="302"/>
        <v>0.10714285714285714</v>
      </c>
      <c r="AZ134" s="69">
        <f t="shared" si="299"/>
        <v>0.18181818181818182</v>
      </c>
      <c r="BA134" s="69">
        <f t="shared" si="299"/>
        <v>0.10526315789473684</v>
      </c>
      <c r="BB134" s="69">
        <f t="shared" si="299"/>
        <v>0</v>
      </c>
      <c r="BC134" s="69">
        <f t="shared" si="299"/>
        <v>0.2</v>
      </c>
      <c r="BD134" s="69">
        <f t="shared" si="299"/>
        <v>6.25E-2</v>
      </c>
      <c r="BE134" s="69">
        <f t="shared" si="299"/>
        <v>0.15</v>
      </c>
      <c r="BF134" s="69">
        <f t="shared" si="299"/>
        <v>0.1111111111111111</v>
      </c>
      <c r="BG134" s="69">
        <f t="shared" si="299"/>
        <v>0.22222222222222221</v>
      </c>
      <c r="BH134" s="69">
        <f t="shared" si="299"/>
        <v>0.2</v>
      </c>
      <c r="BI134" s="69">
        <f t="shared" si="299"/>
        <v>0.2</v>
      </c>
      <c r="BJ134" s="69">
        <f t="shared" ref="BJ134:BM134" si="303">BJ131/BJ132</f>
        <v>6.25E-2</v>
      </c>
      <c r="BK134" s="69">
        <f t="shared" si="303"/>
        <v>0.2</v>
      </c>
      <c r="BL134" s="69">
        <f t="shared" si="303"/>
        <v>0.15384615384615385</v>
      </c>
      <c r="BM134" s="69">
        <f t="shared" si="303"/>
        <v>0</v>
      </c>
      <c r="BN134" s="69">
        <f t="shared" ref="BN134:BQ134" si="304">BN131/BN132</f>
        <v>0.16666666666666666</v>
      </c>
      <c r="BO134" s="69" t="e">
        <f t="shared" si="304"/>
        <v>#DIV/0!</v>
      </c>
      <c r="BP134" s="69" t="e">
        <f t="shared" si="304"/>
        <v>#DIV/0!</v>
      </c>
      <c r="BQ134" s="69" t="e">
        <f t="shared" si="304"/>
        <v>#DIV/0!</v>
      </c>
    </row>
    <row r="135" spans="1:69" x14ac:dyDescent="0.3">
      <c r="A135" s="66" t="s">
        <v>137</v>
      </c>
      <c r="B135" s="67">
        <v>4</v>
      </c>
      <c r="C135" s="67">
        <v>3</v>
      </c>
      <c r="D135" s="67">
        <v>5</v>
      </c>
      <c r="E135" s="67">
        <v>1</v>
      </c>
      <c r="F135" s="67">
        <v>2</v>
      </c>
      <c r="G135" s="67">
        <v>1</v>
      </c>
      <c r="H135" s="67">
        <v>4</v>
      </c>
      <c r="I135" s="67">
        <v>1</v>
      </c>
      <c r="J135" s="67">
        <v>2</v>
      </c>
      <c r="K135" s="67">
        <v>4</v>
      </c>
      <c r="L135" s="67">
        <v>1</v>
      </c>
      <c r="M135" s="67">
        <v>2</v>
      </c>
      <c r="N135" s="67">
        <v>5</v>
      </c>
      <c r="O135" s="67">
        <v>2</v>
      </c>
      <c r="P135" s="67">
        <v>4</v>
      </c>
      <c r="Q135" s="67">
        <v>5</v>
      </c>
      <c r="R135" s="67">
        <v>4</v>
      </c>
      <c r="S135" s="67">
        <v>0</v>
      </c>
      <c r="T135" s="67">
        <v>3</v>
      </c>
      <c r="U135" s="67">
        <v>1</v>
      </c>
      <c r="V135" s="67">
        <v>0</v>
      </c>
      <c r="W135" s="67">
        <v>3</v>
      </c>
      <c r="X135" s="67">
        <v>3</v>
      </c>
      <c r="Y135" s="67">
        <v>1</v>
      </c>
      <c r="Z135" s="67">
        <v>2</v>
      </c>
      <c r="AA135" s="67">
        <v>4</v>
      </c>
      <c r="AB135" s="67">
        <v>2</v>
      </c>
      <c r="AC135" s="67">
        <v>1</v>
      </c>
      <c r="AD135" s="67">
        <v>2</v>
      </c>
      <c r="AE135" s="67">
        <v>1</v>
      </c>
      <c r="AF135" s="67">
        <v>2</v>
      </c>
      <c r="AG135" s="67">
        <v>2</v>
      </c>
      <c r="AH135" s="67">
        <v>3</v>
      </c>
      <c r="AI135" s="67">
        <v>4</v>
      </c>
      <c r="AJ135" s="67">
        <v>2</v>
      </c>
      <c r="AK135" s="67">
        <v>5</v>
      </c>
      <c r="AL135" s="67">
        <v>2</v>
      </c>
      <c r="AM135" s="67">
        <v>2</v>
      </c>
      <c r="AN135" s="67">
        <v>3</v>
      </c>
      <c r="AO135" s="67"/>
      <c r="AP135" s="67"/>
      <c r="AQ135" s="67"/>
      <c r="AR135" s="67"/>
      <c r="AS135" s="67"/>
      <c r="AT135" s="67"/>
      <c r="AU135" s="67"/>
      <c r="AV135" s="67"/>
      <c r="AW135" s="67"/>
      <c r="AX135" s="1">
        <f t="shared" ref="AX135:AX136" si="305">SUM(AL135:AW135)</f>
        <v>7</v>
      </c>
      <c r="AY135" s="1">
        <f t="shared" ref="AY135:AY136" si="306">SUM(Z135:AK135)</f>
        <v>30</v>
      </c>
      <c r="AZ135" s="1">
        <f>SUM(N135:Y135)</f>
        <v>31</v>
      </c>
      <c r="BA135" s="1">
        <f>SUM(B135:M135)</f>
        <v>30</v>
      </c>
      <c r="BB135" s="67">
        <f>SUM(B135:D135)</f>
        <v>12</v>
      </c>
      <c r="BC135" s="67">
        <f>SUM(E135:G135)</f>
        <v>4</v>
      </c>
      <c r="BD135" s="67">
        <f>SUM(H135:J135)</f>
        <v>7</v>
      </c>
      <c r="BE135" s="67">
        <f>SUM(K135:M135)</f>
        <v>7</v>
      </c>
      <c r="BF135" s="67">
        <f>SUM(N135:P135)</f>
        <v>11</v>
      </c>
      <c r="BG135" s="67">
        <f>SUM(Q135:S135)</f>
        <v>9</v>
      </c>
      <c r="BH135" s="67">
        <f>SUM(T135:V135)</f>
        <v>4</v>
      </c>
      <c r="BI135" s="67">
        <f>SUM(W135:Y135)</f>
        <v>7</v>
      </c>
      <c r="BJ135" s="67">
        <f>SUM(Z135:AB135)</f>
        <v>8</v>
      </c>
      <c r="BK135" s="67">
        <f>SUM(AC135:AE135)</f>
        <v>4</v>
      </c>
      <c r="BL135" s="67">
        <f>SUM(AF135:AH135)</f>
        <v>7</v>
      </c>
      <c r="BM135" s="67">
        <f>SUM(AI135:AK135)</f>
        <v>11</v>
      </c>
      <c r="BN135" s="67">
        <f>SUM(AL135:AN135)</f>
        <v>7</v>
      </c>
      <c r="BO135" s="67">
        <f>SUM(AO135:AQ135)</f>
        <v>0</v>
      </c>
      <c r="BP135" s="67">
        <f>SUM(AR135:AT135)</f>
        <v>0</v>
      </c>
      <c r="BQ135" s="67">
        <f>SUM(AU135:AW135)</f>
        <v>0</v>
      </c>
    </row>
    <row r="136" spans="1:69" x14ac:dyDescent="0.3">
      <c r="A136" s="66" t="s">
        <v>138</v>
      </c>
      <c r="B136" s="67">
        <f t="shared" ref="B136:AN136" si="307">B$7</f>
        <v>23</v>
      </c>
      <c r="C136" s="67">
        <f t="shared" si="307"/>
        <v>28</v>
      </c>
      <c r="D136" s="67">
        <f t="shared" si="307"/>
        <v>25</v>
      </c>
      <c r="E136" s="67">
        <f t="shared" si="307"/>
        <v>16</v>
      </c>
      <c r="F136" s="67">
        <f t="shared" si="307"/>
        <v>17</v>
      </c>
      <c r="G136" s="67">
        <f t="shared" si="307"/>
        <v>20</v>
      </c>
      <c r="H136" s="67">
        <f t="shared" si="307"/>
        <v>15</v>
      </c>
      <c r="I136" s="67">
        <f t="shared" si="307"/>
        <v>13</v>
      </c>
      <c r="J136" s="67">
        <f t="shared" si="307"/>
        <v>9</v>
      </c>
      <c r="K136" s="67">
        <f t="shared" si="307"/>
        <v>22</v>
      </c>
      <c r="L136" s="67">
        <f t="shared" si="307"/>
        <v>9</v>
      </c>
      <c r="M136" s="67">
        <f t="shared" si="307"/>
        <v>14</v>
      </c>
      <c r="N136" s="67">
        <f t="shared" si="307"/>
        <v>15</v>
      </c>
      <c r="O136" s="67">
        <f t="shared" si="307"/>
        <v>15</v>
      </c>
      <c r="P136" s="67">
        <f t="shared" si="307"/>
        <v>18</v>
      </c>
      <c r="Q136" s="67">
        <f t="shared" si="307"/>
        <v>18</v>
      </c>
      <c r="R136" s="67">
        <f t="shared" si="307"/>
        <v>15</v>
      </c>
      <c r="S136" s="67">
        <f t="shared" si="307"/>
        <v>7</v>
      </c>
      <c r="T136" s="67">
        <f t="shared" si="307"/>
        <v>14</v>
      </c>
      <c r="U136" s="67">
        <f t="shared" si="307"/>
        <v>17</v>
      </c>
      <c r="V136" s="67">
        <f t="shared" si="307"/>
        <v>7</v>
      </c>
      <c r="W136" s="67">
        <f t="shared" si="307"/>
        <v>11</v>
      </c>
      <c r="X136" s="67">
        <f t="shared" si="307"/>
        <v>13</v>
      </c>
      <c r="Y136" s="67">
        <f t="shared" si="307"/>
        <v>8</v>
      </c>
      <c r="Z136" s="67">
        <f t="shared" si="307"/>
        <v>22</v>
      </c>
      <c r="AA136" s="67">
        <f t="shared" si="307"/>
        <v>19</v>
      </c>
      <c r="AB136" s="67">
        <f t="shared" si="307"/>
        <v>16</v>
      </c>
      <c r="AC136" s="67">
        <f t="shared" si="307"/>
        <v>9</v>
      </c>
      <c r="AD136" s="67">
        <f t="shared" si="307"/>
        <v>16</v>
      </c>
      <c r="AE136" s="67">
        <f t="shared" si="307"/>
        <v>15</v>
      </c>
      <c r="AF136" s="67">
        <f t="shared" si="307"/>
        <v>11</v>
      </c>
      <c r="AG136" s="67">
        <f t="shared" si="307"/>
        <v>8</v>
      </c>
      <c r="AH136" s="67">
        <f t="shared" si="307"/>
        <v>16</v>
      </c>
      <c r="AI136" s="67">
        <f t="shared" si="307"/>
        <v>13</v>
      </c>
      <c r="AJ136" s="67">
        <f t="shared" si="307"/>
        <v>13</v>
      </c>
      <c r="AK136" s="67">
        <f t="shared" si="307"/>
        <v>24</v>
      </c>
      <c r="AL136" s="67">
        <f t="shared" si="307"/>
        <v>15</v>
      </c>
      <c r="AM136" s="67">
        <f t="shared" si="307"/>
        <v>16</v>
      </c>
      <c r="AN136" s="67">
        <f t="shared" si="307"/>
        <v>19</v>
      </c>
      <c r="AO136" s="67"/>
      <c r="AP136" s="67"/>
      <c r="AQ136" s="67"/>
      <c r="AR136" s="67"/>
      <c r="AS136" s="67"/>
      <c r="AT136" s="67"/>
      <c r="AU136" s="67"/>
      <c r="AV136" s="67"/>
      <c r="AW136" s="67"/>
      <c r="AX136" s="1">
        <f t="shared" si="305"/>
        <v>50</v>
      </c>
      <c r="AY136" s="1">
        <f t="shared" si="306"/>
        <v>182</v>
      </c>
      <c r="AZ136" s="67">
        <f>SUM(N136:Y136)</f>
        <v>158</v>
      </c>
      <c r="BA136" s="67">
        <f>SUM(B136:M136)</f>
        <v>211</v>
      </c>
      <c r="BB136" s="67">
        <f>SUM(B136:D136)</f>
        <v>76</v>
      </c>
      <c r="BC136" s="67">
        <f>SUM(E136:G136)</f>
        <v>53</v>
      </c>
      <c r="BD136" s="67">
        <f>SUM(H136:J136)</f>
        <v>37</v>
      </c>
      <c r="BE136" s="67">
        <f>SUM(K136:M136)</f>
        <v>45</v>
      </c>
      <c r="BF136" s="67">
        <f>SUM(N136:P136)</f>
        <v>48</v>
      </c>
      <c r="BG136" s="67">
        <f>SUM(Q136:S136)</f>
        <v>40</v>
      </c>
      <c r="BH136" s="67">
        <f>SUM(T136:V136)</f>
        <v>38</v>
      </c>
      <c r="BI136" s="67">
        <f>SUM(W136:Y136)</f>
        <v>32</v>
      </c>
      <c r="BJ136" s="67">
        <f>SUM(Z136:AB136)</f>
        <v>57</v>
      </c>
      <c r="BK136" s="67">
        <f>SUM(AC136:AE136)</f>
        <v>40</v>
      </c>
      <c r="BL136" s="67">
        <f>SUM(AF136:AH136)</f>
        <v>35</v>
      </c>
      <c r="BM136" s="67">
        <f>SUM(AI136:AK136)</f>
        <v>50</v>
      </c>
      <c r="BN136" s="67">
        <f>SUM(AL136:AN136)</f>
        <v>50</v>
      </c>
      <c r="BO136" s="67">
        <f>SUM(AO136:AQ136)</f>
        <v>0</v>
      </c>
      <c r="BP136" s="67">
        <f>SUM(AR136:AT136)</f>
        <v>0</v>
      </c>
      <c r="BQ136" s="67">
        <f>SUM(AU136:AW136)</f>
        <v>0</v>
      </c>
    </row>
    <row r="137" spans="1:69" x14ac:dyDescent="0.3">
      <c r="A137" s="70" t="s">
        <v>12</v>
      </c>
      <c r="B137" s="68">
        <v>44927</v>
      </c>
      <c r="C137" s="68">
        <v>44958</v>
      </c>
      <c r="D137" s="68">
        <v>44986</v>
      </c>
      <c r="E137" s="68">
        <v>45017</v>
      </c>
      <c r="F137" s="68">
        <v>45047</v>
      </c>
      <c r="G137" s="68">
        <v>45078</v>
      </c>
      <c r="H137" s="68">
        <v>45108</v>
      </c>
      <c r="I137" s="68">
        <v>45139</v>
      </c>
      <c r="J137" s="68">
        <v>45170</v>
      </c>
      <c r="K137" s="68">
        <v>45200</v>
      </c>
      <c r="L137" s="68">
        <v>45231</v>
      </c>
      <c r="M137" s="68">
        <v>45261</v>
      </c>
      <c r="N137" s="68">
        <v>45292</v>
      </c>
      <c r="O137" s="68">
        <v>45323</v>
      </c>
      <c r="P137" s="68">
        <v>45352</v>
      </c>
      <c r="Q137" s="68">
        <v>45383</v>
      </c>
      <c r="R137" s="68">
        <v>45413</v>
      </c>
      <c r="S137" s="68">
        <v>45444</v>
      </c>
      <c r="T137" s="68">
        <v>45474</v>
      </c>
      <c r="U137" s="68">
        <v>45505</v>
      </c>
      <c r="V137" s="68">
        <v>45536</v>
      </c>
      <c r="W137" s="68">
        <v>45566</v>
      </c>
      <c r="X137" s="68">
        <v>45597</v>
      </c>
      <c r="Y137" s="68">
        <v>45627</v>
      </c>
      <c r="Z137" s="68">
        <v>45658</v>
      </c>
      <c r="AA137" s="68">
        <v>45689</v>
      </c>
      <c r="AB137" s="68">
        <v>45717</v>
      </c>
      <c r="AC137" s="68">
        <v>45748</v>
      </c>
      <c r="AD137" s="68">
        <v>45778</v>
      </c>
      <c r="AE137" s="68">
        <v>45809</v>
      </c>
      <c r="AF137" s="68">
        <v>45839</v>
      </c>
      <c r="AG137" s="68">
        <v>45870</v>
      </c>
      <c r="AH137" s="68">
        <v>45901</v>
      </c>
      <c r="AI137" s="68">
        <v>45931</v>
      </c>
      <c r="AJ137" s="68">
        <v>45962</v>
      </c>
      <c r="AK137" s="68">
        <v>45992</v>
      </c>
      <c r="AL137" s="68">
        <v>46023</v>
      </c>
      <c r="AM137" s="68">
        <v>46054</v>
      </c>
      <c r="AN137" s="68">
        <v>46082</v>
      </c>
      <c r="AO137" s="68">
        <v>46113</v>
      </c>
      <c r="AP137" s="68">
        <v>46143</v>
      </c>
      <c r="AQ137" s="68">
        <v>46174</v>
      </c>
      <c r="AR137" s="68">
        <v>46204</v>
      </c>
      <c r="AS137" s="68">
        <v>46235</v>
      </c>
      <c r="AT137" s="68">
        <v>46266</v>
      </c>
      <c r="AU137" s="68">
        <v>46296</v>
      </c>
      <c r="AV137" s="68">
        <v>46327</v>
      </c>
      <c r="AW137" s="68">
        <v>46357</v>
      </c>
      <c r="AX137" s="71" t="s">
        <v>168</v>
      </c>
      <c r="AY137" s="71" t="s">
        <v>163</v>
      </c>
      <c r="AZ137" s="71" t="s">
        <v>126</v>
      </c>
      <c r="BA137" s="71" t="s">
        <v>105</v>
      </c>
      <c r="BB137" s="8" t="s">
        <v>106</v>
      </c>
      <c r="BC137" s="8" t="s">
        <v>107</v>
      </c>
      <c r="BD137" s="8" t="s">
        <v>108</v>
      </c>
      <c r="BE137" s="8" t="s">
        <v>109</v>
      </c>
      <c r="BF137" s="8" t="s">
        <v>127</v>
      </c>
      <c r="BG137" s="8" t="s">
        <v>128</v>
      </c>
      <c r="BH137" s="8" t="s">
        <v>129</v>
      </c>
      <c r="BI137" s="8" t="s">
        <v>130</v>
      </c>
      <c r="BJ137" s="8" t="s">
        <v>164</v>
      </c>
      <c r="BK137" s="8" t="s">
        <v>165</v>
      </c>
      <c r="BL137" s="8" t="s">
        <v>166</v>
      </c>
      <c r="BM137" s="8" t="s">
        <v>167</v>
      </c>
      <c r="BN137" s="8" t="s">
        <v>169</v>
      </c>
      <c r="BO137" s="8" t="s">
        <v>170</v>
      </c>
      <c r="BP137" s="8" t="s">
        <v>171</v>
      </c>
      <c r="BQ137" s="8" t="s">
        <v>172</v>
      </c>
    </row>
    <row r="138" spans="1:69" x14ac:dyDescent="0.3">
      <c r="A138" s="66" t="s">
        <v>140</v>
      </c>
      <c r="B138" s="69">
        <f t="shared" ref="B138:BI138" si="308">B135/B136</f>
        <v>0.17391304347826086</v>
      </c>
      <c r="C138" s="69">
        <f t="shared" si="308"/>
        <v>0.10714285714285714</v>
      </c>
      <c r="D138" s="69">
        <f t="shared" si="308"/>
        <v>0.2</v>
      </c>
      <c r="E138" s="69">
        <f t="shared" si="308"/>
        <v>6.25E-2</v>
      </c>
      <c r="F138" s="69">
        <f t="shared" si="308"/>
        <v>0.11764705882352941</v>
      </c>
      <c r="G138" s="69">
        <f t="shared" si="308"/>
        <v>0.05</v>
      </c>
      <c r="H138" s="69">
        <f t="shared" si="308"/>
        <v>0.26666666666666666</v>
      </c>
      <c r="I138" s="69">
        <f t="shared" si="308"/>
        <v>7.6923076923076927E-2</v>
      </c>
      <c r="J138" s="69">
        <f t="shared" si="308"/>
        <v>0.22222222222222221</v>
      </c>
      <c r="K138" s="69">
        <f t="shared" si="308"/>
        <v>0.18181818181818182</v>
      </c>
      <c r="L138" s="69">
        <f t="shared" si="308"/>
        <v>0.1111111111111111</v>
      </c>
      <c r="M138" s="69">
        <f t="shared" si="308"/>
        <v>0.14285714285714285</v>
      </c>
      <c r="N138" s="69">
        <f t="shared" si="308"/>
        <v>0.33333333333333331</v>
      </c>
      <c r="O138" s="69">
        <f t="shared" si="308"/>
        <v>0.13333333333333333</v>
      </c>
      <c r="P138" s="69">
        <f t="shared" si="308"/>
        <v>0.22222222222222221</v>
      </c>
      <c r="Q138" s="69">
        <f t="shared" si="308"/>
        <v>0.27777777777777779</v>
      </c>
      <c r="R138" s="69">
        <f t="shared" si="308"/>
        <v>0.26666666666666666</v>
      </c>
      <c r="S138" s="69">
        <f t="shared" si="308"/>
        <v>0</v>
      </c>
      <c r="T138" s="69">
        <f t="shared" si="308"/>
        <v>0.21428571428571427</v>
      </c>
      <c r="U138" s="69">
        <f t="shared" si="308"/>
        <v>5.8823529411764705E-2</v>
      </c>
      <c r="V138" s="69">
        <f t="shared" si="308"/>
        <v>0</v>
      </c>
      <c r="W138" s="69">
        <f t="shared" si="308"/>
        <v>0.27272727272727271</v>
      </c>
      <c r="X138" s="69">
        <f t="shared" si="308"/>
        <v>0.23076923076923078</v>
      </c>
      <c r="Y138" s="69">
        <f t="shared" si="308"/>
        <v>0.125</v>
      </c>
      <c r="Z138" s="69">
        <f t="shared" ref="Z138:AK138" si="309">Z135/Z136</f>
        <v>9.0909090909090912E-2</v>
      </c>
      <c r="AA138" s="69">
        <f t="shared" si="309"/>
        <v>0.21052631578947367</v>
      </c>
      <c r="AB138" s="69">
        <f t="shared" si="309"/>
        <v>0.125</v>
      </c>
      <c r="AC138" s="69">
        <f t="shared" si="309"/>
        <v>0.1111111111111111</v>
      </c>
      <c r="AD138" s="69">
        <f t="shared" si="309"/>
        <v>0.125</v>
      </c>
      <c r="AE138" s="69">
        <f t="shared" si="309"/>
        <v>6.6666666666666666E-2</v>
      </c>
      <c r="AF138" s="69">
        <f t="shared" si="309"/>
        <v>0.18181818181818182</v>
      </c>
      <c r="AG138" s="69">
        <f t="shared" si="309"/>
        <v>0.25</v>
      </c>
      <c r="AH138" s="69">
        <f t="shared" si="309"/>
        <v>0.1875</v>
      </c>
      <c r="AI138" s="69">
        <f t="shared" si="309"/>
        <v>0.30769230769230771</v>
      </c>
      <c r="AJ138" s="69">
        <f t="shared" si="309"/>
        <v>0.15384615384615385</v>
      </c>
      <c r="AK138" s="69">
        <f t="shared" si="309"/>
        <v>0.20833333333333334</v>
      </c>
      <c r="AL138" s="69">
        <f t="shared" ref="AL138:AW138" si="310">AL135/AL136</f>
        <v>0.13333333333333333</v>
      </c>
      <c r="AM138" s="69">
        <f t="shared" si="310"/>
        <v>0.125</v>
      </c>
      <c r="AN138" s="69">
        <f t="shared" si="310"/>
        <v>0.15789473684210525</v>
      </c>
      <c r="AO138" s="69" t="e">
        <f t="shared" si="310"/>
        <v>#DIV/0!</v>
      </c>
      <c r="AP138" s="69" t="e">
        <f t="shared" si="310"/>
        <v>#DIV/0!</v>
      </c>
      <c r="AQ138" s="69" t="e">
        <f t="shared" si="310"/>
        <v>#DIV/0!</v>
      </c>
      <c r="AR138" s="69" t="e">
        <f t="shared" si="310"/>
        <v>#DIV/0!</v>
      </c>
      <c r="AS138" s="69" t="e">
        <f t="shared" si="310"/>
        <v>#DIV/0!</v>
      </c>
      <c r="AT138" s="69" t="e">
        <f t="shared" si="310"/>
        <v>#DIV/0!</v>
      </c>
      <c r="AU138" s="69" t="e">
        <f t="shared" si="310"/>
        <v>#DIV/0!</v>
      </c>
      <c r="AV138" s="69" t="e">
        <f t="shared" si="310"/>
        <v>#DIV/0!</v>
      </c>
      <c r="AW138" s="69" t="e">
        <f t="shared" si="310"/>
        <v>#DIV/0!</v>
      </c>
      <c r="AX138" s="69">
        <f t="shared" ref="AX138:AY138" si="311">AX135/AX136</f>
        <v>0.14000000000000001</v>
      </c>
      <c r="AY138" s="69">
        <f t="shared" si="311"/>
        <v>0.16483516483516483</v>
      </c>
      <c r="AZ138" s="69">
        <f t="shared" si="308"/>
        <v>0.19620253164556961</v>
      </c>
      <c r="BA138" s="69">
        <f t="shared" si="308"/>
        <v>0.14218009478672985</v>
      </c>
      <c r="BB138" s="69">
        <f t="shared" si="308"/>
        <v>0.15789473684210525</v>
      </c>
      <c r="BC138" s="69">
        <f t="shared" si="308"/>
        <v>7.5471698113207544E-2</v>
      </c>
      <c r="BD138" s="69">
        <f t="shared" si="308"/>
        <v>0.1891891891891892</v>
      </c>
      <c r="BE138" s="69">
        <f t="shared" si="308"/>
        <v>0.15555555555555556</v>
      </c>
      <c r="BF138" s="69">
        <f t="shared" si="308"/>
        <v>0.22916666666666666</v>
      </c>
      <c r="BG138" s="69">
        <f t="shared" si="308"/>
        <v>0.22500000000000001</v>
      </c>
      <c r="BH138" s="69">
        <f t="shared" si="308"/>
        <v>0.10526315789473684</v>
      </c>
      <c r="BI138" s="69">
        <f t="shared" si="308"/>
        <v>0.21875</v>
      </c>
      <c r="BJ138" s="69">
        <f t="shared" ref="BJ138:BM138" si="312">BJ135/BJ136</f>
        <v>0.14035087719298245</v>
      </c>
      <c r="BK138" s="69">
        <f t="shared" si="312"/>
        <v>0.1</v>
      </c>
      <c r="BL138" s="69">
        <f t="shared" si="312"/>
        <v>0.2</v>
      </c>
      <c r="BM138" s="69">
        <f t="shared" si="312"/>
        <v>0.22</v>
      </c>
      <c r="BN138" s="69">
        <f t="shared" ref="BN138:BQ138" si="313">BN135/BN136</f>
        <v>0.14000000000000001</v>
      </c>
      <c r="BO138" s="69" t="e">
        <f t="shared" si="313"/>
        <v>#DIV/0!</v>
      </c>
      <c r="BP138" s="69" t="e">
        <f t="shared" si="313"/>
        <v>#DIV/0!</v>
      </c>
      <c r="BQ138" s="69" t="e">
        <f t="shared" si="313"/>
        <v>#DIV/0!</v>
      </c>
    </row>
  </sheetData>
  <phoneticPr fontId="25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Morgante, Julie</cp:lastModifiedBy>
  <cp:lastPrinted>2024-01-09T19:24:56Z</cp:lastPrinted>
  <dcterms:created xsi:type="dcterms:W3CDTF">2022-08-02T15:00:34Z</dcterms:created>
  <dcterms:modified xsi:type="dcterms:W3CDTF">2026-05-05T15:04:11Z</dcterms:modified>
</cp:coreProperties>
</file>