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3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chsbuffaloorg-my.sharepoint.com/personal/estehlik_chsbuffalo_org/Documents/Files/Quality Committee/26 02 Feb/"/>
    </mc:Choice>
  </mc:AlternateContent>
  <xr:revisionPtr revIDLastSave="83" documentId="8_{43F3F56B-469E-4459-A619-0BE449340EC0}" xr6:coauthVersionLast="47" xr6:coauthVersionMax="47" xr10:uidLastSave="{AA2D2588-A041-4907-98A7-251A39B8A228}"/>
  <bookViews>
    <workbookView xWindow="-120" yWindow="-120" windowWidth="29040" windowHeight="15840" tabRatio="838" activeTab="3" xr2:uid="{00000000-000D-0000-FFFF-FFFF00000000}"/>
  </bookViews>
  <sheets>
    <sheet name="Pt experience by group" sheetId="17" r:id="rId1"/>
    <sheet name="POC glucose &gt;200 by group" sheetId="18" r:id="rId2"/>
    <sheet name="Summary Scorecard" sheetId="4" r:id="rId3"/>
    <sheet name="Dept of Medicine" sheetId="14" r:id="rId4"/>
    <sheet name="Associates" sheetId="5" r:id="rId5"/>
    <sheet name="BMG-BMH" sheetId="6" r:id="rId6"/>
    <sheet name="BMG-SOC" sheetId="7" r:id="rId7"/>
    <sheet name="BNH-KMH" sheetId="8" r:id="rId8"/>
    <sheet name="BNH- MSM" sheetId="9" r:id="rId9"/>
    <sheet name="Sound" sheetId="10" r:id="rId10"/>
    <sheet name="Northeast Medical" sheetId="20" r:id="rId11"/>
    <sheet name="Definition" sheetId="11" state="hidden" r:id="rId12"/>
    <sheet name="PE Data" sheetId="15" r:id="rId13"/>
    <sheet name="Quality Data" sheetId="16" r:id="rId14"/>
    <sheet name="Provider List" sheetId="21" r:id="rId15"/>
  </sheets>
  <definedNames>
    <definedName name="_xlnm.Print_Area" localSheetId="4">Associates!$A$1:$K$50</definedName>
    <definedName name="_xlnm.Print_Area" localSheetId="5">'BMG-BMH'!$A$1:$L$51</definedName>
    <definedName name="_xlnm.Print_Area" localSheetId="6">'BMG-SOC'!$A$1:$L$52</definedName>
    <definedName name="_xlnm.Print_Area" localSheetId="8">'BNH- MSM'!$A$1:$L$53</definedName>
    <definedName name="_xlnm.Print_Area" localSheetId="7">'BNH-KMH'!$A$1:$L$49</definedName>
    <definedName name="_xlnm.Print_Area" localSheetId="11">Definition!$A$1:$E$15</definedName>
    <definedName name="_xlnm.Print_Area" localSheetId="3">'Dept of Medicine'!$A$1:$L$79</definedName>
    <definedName name="_xlnm.Print_Area" localSheetId="9">Sound!$A$1:$L$79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0" i="16" l="1"/>
  <c r="BH70" i="16"/>
  <c r="BG70" i="16"/>
  <c r="BF70" i="16"/>
  <c r="BE70" i="16"/>
  <c r="BD70" i="16"/>
  <c r="BC70" i="16"/>
  <c r="BB70" i="16"/>
  <c r="BA70" i="16"/>
  <c r="AZ70" i="16"/>
  <c r="AY70" i="16"/>
  <c r="AX70" i="16"/>
  <c r="BI69" i="16"/>
  <c r="BH69" i="16"/>
  <c r="BG69" i="16"/>
  <c r="BF69" i="16"/>
  <c r="BE69" i="16"/>
  <c r="BD69" i="16"/>
  <c r="BC69" i="16"/>
  <c r="BB69" i="16"/>
  <c r="BA69" i="16"/>
  <c r="AZ69" i="16"/>
  <c r="AY69" i="16"/>
  <c r="AX69" i="16"/>
  <c r="C12" i="20"/>
  <c r="C11" i="20"/>
  <c r="C10" i="20"/>
  <c r="C9" i="20"/>
  <c r="E9" i="20"/>
  <c r="F9" i="20"/>
  <c r="G9" i="20"/>
  <c r="E10" i="20"/>
  <c r="F10" i="20"/>
  <c r="G10" i="20"/>
  <c r="E11" i="20"/>
  <c r="F11" i="20"/>
  <c r="G11" i="20"/>
  <c r="E12" i="20"/>
  <c r="F12" i="20"/>
  <c r="G12" i="20"/>
  <c r="E17" i="20"/>
  <c r="F17" i="20"/>
  <c r="G17" i="20"/>
  <c r="E18" i="20"/>
  <c r="F18" i="20"/>
  <c r="G18" i="20"/>
  <c r="I18" i="20"/>
  <c r="I17" i="20"/>
  <c r="J18" i="20"/>
  <c r="J17" i="20"/>
  <c r="J12" i="20"/>
  <c r="J11" i="20"/>
  <c r="J10" i="20"/>
  <c r="J9" i="20"/>
  <c r="C11" i="10"/>
  <c r="C10" i="10"/>
  <c r="C9" i="10"/>
  <c r="C8" i="10"/>
  <c r="E8" i="10"/>
  <c r="F8" i="10"/>
  <c r="G8" i="10"/>
  <c r="E9" i="10"/>
  <c r="F9" i="10"/>
  <c r="G9" i="10"/>
  <c r="E10" i="10"/>
  <c r="F10" i="10"/>
  <c r="G10" i="10"/>
  <c r="E11" i="10"/>
  <c r="F11" i="10"/>
  <c r="G11" i="10"/>
  <c r="E16" i="10"/>
  <c r="F16" i="10"/>
  <c r="G16" i="10"/>
  <c r="E17" i="10"/>
  <c r="F17" i="10"/>
  <c r="G17" i="10"/>
  <c r="I17" i="10"/>
  <c r="I16" i="10"/>
  <c r="J17" i="10"/>
  <c r="J16" i="10"/>
  <c r="J11" i="10"/>
  <c r="J10" i="10"/>
  <c r="J9" i="10"/>
  <c r="J8" i="10"/>
  <c r="C12" i="9"/>
  <c r="C11" i="9"/>
  <c r="C10" i="9"/>
  <c r="C9" i="9"/>
  <c r="E9" i="9"/>
  <c r="F9" i="9"/>
  <c r="G9" i="9"/>
  <c r="E10" i="9"/>
  <c r="F10" i="9"/>
  <c r="G10" i="9"/>
  <c r="E11" i="9"/>
  <c r="F11" i="9"/>
  <c r="G11" i="9"/>
  <c r="E12" i="9"/>
  <c r="F12" i="9"/>
  <c r="G12" i="9"/>
  <c r="E17" i="9"/>
  <c r="F17" i="9"/>
  <c r="G17" i="9"/>
  <c r="E18" i="9"/>
  <c r="F18" i="9"/>
  <c r="G18" i="9"/>
  <c r="I18" i="9"/>
  <c r="I17" i="9"/>
  <c r="J18" i="9"/>
  <c r="J17" i="9"/>
  <c r="J12" i="9"/>
  <c r="J11" i="9"/>
  <c r="J10" i="9"/>
  <c r="J9" i="9"/>
  <c r="C12" i="8"/>
  <c r="C11" i="8"/>
  <c r="C10" i="8"/>
  <c r="C9" i="8"/>
  <c r="E9" i="8"/>
  <c r="F9" i="8"/>
  <c r="G9" i="8"/>
  <c r="E10" i="8"/>
  <c r="F10" i="8"/>
  <c r="G10" i="8"/>
  <c r="E11" i="8"/>
  <c r="F11" i="8"/>
  <c r="G11" i="8"/>
  <c r="E12" i="8"/>
  <c r="F12" i="8"/>
  <c r="G12" i="8"/>
  <c r="E17" i="8"/>
  <c r="F17" i="8"/>
  <c r="G17" i="8"/>
  <c r="E18" i="8"/>
  <c r="F18" i="8"/>
  <c r="G18" i="8"/>
  <c r="I18" i="8"/>
  <c r="I17" i="8"/>
  <c r="I12" i="8"/>
  <c r="I11" i="8"/>
  <c r="I10" i="8"/>
  <c r="I9" i="8"/>
  <c r="J18" i="8"/>
  <c r="J17" i="8"/>
  <c r="J12" i="8"/>
  <c r="J11" i="8"/>
  <c r="J10" i="8"/>
  <c r="J9" i="8"/>
  <c r="C12" i="7"/>
  <c r="C11" i="7"/>
  <c r="C10" i="7"/>
  <c r="C9" i="7"/>
  <c r="G9" i="7"/>
  <c r="G10" i="7"/>
  <c r="G11" i="7"/>
  <c r="G12" i="7"/>
  <c r="G17" i="7"/>
  <c r="G18" i="7"/>
  <c r="E9" i="7"/>
  <c r="F9" i="7"/>
  <c r="E10" i="7"/>
  <c r="F10" i="7"/>
  <c r="E11" i="7"/>
  <c r="F11" i="7"/>
  <c r="E12" i="7"/>
  <c r="F12" i="7"/>
  <c r="E17" i="7"/>
  <c r="F17" i="7"/>
  <c r="E18" i="7"/>
  <c r="F18" i="7"/>
  <c r="I18" i="7"/>
  <c r="I17" i="7"/>
  <c r="J18" i="7"/>
  <c r="J17" i="7"/>
  <c r="J12" i="7"/>
  <c r="J11" i="7"/>
  <c r="J10" i="7"/>
  <c r="J9" i="7"/>
  <c r="C12" i="6"/>
  <c r="C11" i="6"/>
  <c r="C10" i="6"/>
  <c r="C9" i="6"/>
  <c r="E9" i="6"/>
  <c r="F9" i="6"/>
  <c r="G9" i="6"/>
  <c r="E10" i="6"/>
  <c r="F10" i="6"/>
  <c r="G10" i="6"/>
  <c r="E11" i="6"/>
  <c r="F11" i="6"/>
  <c r="G11" i="6"/>
  <c r="E12" i="6"/>
  <c r="F12" i="6"/>
  <c r="G12" i="6"/>
  <c r="E17" i="6"/>
  <c r="F17" i="6"/>
  <c r="G17" i="6"/>
  <c r="E18" i="6"/>
  <c r="F18" i="6"/>
  <c r="G18" i="6"/>
  <c r="I18" i="6"/>
  <c r="I17" i="6"/>
  <c r="J18" i="6"/>
  <c r="J17" i="6"/>
  <c r="J12" i="6"/>
  <c r="J11" i="6"/>
  <c r="J10" i="6"/>
  <c r="J9" i="6"/>
  <c r="C11" i="5" l="1"/>
  <c r="C10" i="5"/>
  <c r="C9" i="5"/>
  <c r="C8" i="5"/>
  <c r="E8" i="5"/>
  <c r="F8" i="5"/>
  <c r="G8" i="5"/>
  <c r="E9" i="5"/>
  <c r="F9" i="5"/>
  <c r="G9" i="5"/>
  <c r="E10" i="5"/>
  <c r="F10" i="5"/>
  <c r="G10" i="5"/>
  <c r="E11" i="5"/>
  <c r="F11" i="5"/>
  <c r="G11" i="5"/>
  <c r="E16" i="5"/>
  <c r="F16" i="5"/>
  <c r="G16" i="5"/>
  <c r="E17" i="5"/>
  <c r="F17" i="5"/>
  <c r="G17" i="5"/>
  <c r="I17" i="5"/>
  <c r="I16" i="5"/>
  <c r="J17" i="5"/>
  <c r="J16" i="5"/>
  <c r="J11" i="5"/>
  <c r="J10" i="5"/>
  <c r="J9" i="5"/>
  <c r="J8" i="5"/>
  <c r="I18" i="14"/>
  <c r="I17" i="14"/>
  <c r="J18" i="14"/>
  <c r="J17" i="14"/>
  <c r="J12" i="14"/>
  <c r="J11" i="14"/>
  <c r="J10" i="14"/>
  <c r="J9" i="14"/>
  <c r="E9" i="14" l="1"/>
  <c r="F9" i="14"/>
  <c r="G9" i="14"/>
  <c r="E10" i="14"/>
  <c r="F10" i="14"/>
  <c r="G10" i="14"/>
  <c r="E11" i="14"/>
  <c r="F11" i="14"/>
  <c r="G11" i="14"/>
  <c r="E12" i="14"/>
  <c r="F12" i="14"/>
  <c r="G12" i="14"/>
  <c r="E17" i="14"/>
  <c r="F17" i="14"/>
  <c r="G17" i="14"/>
  <c r="C12" i="14"/>
  <c r="C11" i="14"/>
  <c r="C10" i="14"/>
  <c r="C9" i="14"/>
  <c r="CH137" i="15"/>
  <c r="CH138" i="15" s="1"/>
  <c r="CG137" i="15"/>
  <c r="CF137" i="15"/>
  <c r="CE137" i="15"/>
  <c r="CH136" i="15"/>
  <c r="CG136" i="15"/>
  <c r="CF136" i="15"/>
  <c r="CH133" i="15"/>
  <c r="CG133" i="15"/>
  <c r="CF133" i="15"/>
  <c r="CF134" i="15" s="1"/>
  <c r="CE133" i="15"/>
  <c r="CH132" i="15"/>
  <c r="CH134" i="15" s="1"/>
  <c r="CG132" i="15"/>
  <c r="CF132" i="15"/>
  <c r="CH129" i="15"/>
  <c r="CG129" i="15"/>
  <c r="CF129" i="15"/>
  <c r="CE129" i="15"/>
  <c r="CH128" i="15"/>
  <c r="CG128" i="15"/>
  <c r="CF128" i="15"/>
  <c r="CF130" i="15" s="1"/>
  <c r="CH125" i="15"/>
  <c r="CG125" i="15"/>
  <c r="CF125" i="15"/>
  <c r="CE125" i="15"/>
  <c r="CH124" i="15"/>
  <c r="CG124" i="15"/>
  <c r="CF124" i="15"/>
  <c r="CH120" i="15"/>
  <c r="CG120" i="15"/>
  <c r="CF120" i="15"/>
  <c r="CE120" i="15"/>
  <c r="CH119" i="15"/>
  <c r="CG119" i="15"/>
  <c r="CF119" i="15"/>
  <c r="CH116" i="15"/>
  <c r="CH117" i="15" s="1"/>
  <c r="CG116" i="15"/>
  <c r="CF116" i="15"/>
  <c r="CE116" i="15"/>
  <c r="CH115" i="15"/>
  <c r="CG115" i="15"/>
  <c r="CF115" i="15"/>
  <c r="CE115" i="15"/>
  <c r="CH112" i="15"/>
  <c r="CG112" i="15"/>
  <c r="CF112" i="15"/>
  <c r="CE112" i="15"/>
  <c r="CH111" i="15"/>
  <c r="CH113" i="15" s="1"/>
  <c r="CG111" i="15"/>
  <c r="CF111" i="15"/>
  <c r="CF113" i="15" s="1"/>
  <c r="CE111" i="15"/>
  <c r="CH108" i="15"/>
  <c r="CG108" i="15"/>
  <c r="CF108" i="15"/>
  <c r="CE108" i="15"/>
  <c r="CH107" i="15"/>
  <c r="CG107" i="15"/>
  <c r="CF107" i="15"/>
  <c r="CH103" i="15"/>
  <c r="CG103" i="15"/>
  <c r="CF103" i="15"/>
  <c r="CF104" i="15" s="1"/>
  <c r="CE103" i="15"/>
  <c r="CH102" i="15"/>
  <c r="CG102" i="15"/>
  <c r="CF102" i="15"/>
  <c r="CH99" i="15"/>
  <c r="CG99" i="15"/>
  <c r="CF99" i="15"/>
  <c r="CE99" i="15"/>
  <c r="CH98" i="15"/>
  <c r="CH100" i="15" s="1"/>
  <c r="CG98" i="15"/>
  <c r="CF98" i="15"/>
  <c r="CH95" i="15"/>
  <c r="CG95" i="15"/>
  <c r="CF95" i="15"/>
  <c r="CE95" i="15"/>
  <c r="CH94" i="15"/>
  <c r="CG94" i="15"/>
  <c r="CF94" i="15"/>
  <c r="CH91" i="15"/>
  <c r="CH92" i="15" s="1"/>
  <c r="CG91" i="15"/>
  <c r="CF91" i="15"/>
  <c r="CF92" i="15" s="1"/>
  <c r="CE91" i="15"/>
  <c r="CH90" i="15"/>
  <c r="CG90" i="15"/>
  <c r="CF90" i="15"/>
  <c r="CH86" i="15"/>
  <c r="CH87" i="15" s="1"/>
  <c r="CG86" i="15"/>
  <c r="CF86" i="15"/>
  <c r="CE86" i="15"/>
  <c r="CH85" i="15"/>
  <c r="CG85" i="15"/>
  <c r="CF85" i="15"/>
  <c r="CH82" i="15"/>
  <c r="CG82" i="15"/>
  <c r="CG83" i="15" s="1"/>
  <c r="CF82" i="15"/>
  <c r="CE82" i="15"/>
  <c r="CH81" i="15"/>
  <c r="CH83" i="15" s="1"/>
  <c r="CG81" i="15"/>
  <c r="CF81" i="15"/>
  <c r="CF83" i="15" s="1"/>
  <c r="CE81" i="15"/>
  <c r="CH78" i="15"/>
  <c r="CG78" i="15"/>
  <c r="CF78" i="15"/>
  <c r="CF79" i="15" s="1"/>
  <c r="CE78" i="15"/>
  <c r="CH77" i="15"/>
  <c r="CH79" i="15" s="1"/>
  <c r="CG77" i="15"/>
  <c r="CF77" i="15"/>
  <c r="CE77" i="15"/>
  <c r="CH74" i="15"/>
  <c r="CG74" i="15"/>
  <c r="CF74" i="15"/>
  <c r="CE74" i="15"/>
  <c r="CH73" i="15"/>
  <c r="CG73" i="15"/>
  <c r="CF73" i="15"/>
  <c r="CF75" i="15" s="1"/>
  <c r="CH69" i="15"/>
  <c r="CG69" i="15"/>
  <c r="CF69" i="15"/>
  <c r="CE69" i="15"/>
  <c r="CH68" i="15"/>
  <c r="CH70" i="15" s="1"/>
  <c r="CG68" i="15"/>
  <c r="CF68" i="15"/>
  <c r="CH65" i="15"/>
  <c r="CG65" i="15"/>
  <c r="CF65" i="15"/>
  <c r="CF66" i="15" s="1"/>
  <c r="CE65" i="15"/>
  <c r="CH64" i="15"/>
  <c r="CH66" i="15" s="1"/>
  <c r="CG64" i="15"/>
  <c r="CG66" i="15" s="1"/>
  <c r="CF64" i="15"/>
  <c r="CH61" i="15"/>
  <c r="CG61" i="15"/>
  <c r="CF61" i="15"/>
  <c r="CE61" i="15"/>
  <c r="CH60" i="15"/>
  <c r="CH62" i="15" s="1"/>
  <c r="CG60" i="15"/>
  <c r="CF60" i="15"/>
  <c r="CF62" i="15" s="1"/>
  <c r="CE60" i="15"/>
  <c r="CH57" i="15"/>
  <c r="CH58" i="15" s="1"/>
  <c r="CG57" i="15"/>
  <c r="CG58" i="15" s="1"/>
  <c r="CF57" i="15"/>
  <c r="CE57" i="15"/>
  <c r="CH56" i="15"/>
  <c r="CG56" i="15"/>
  <c r="CF56" i="15"/>
  <c r="CF58" i="15" s="1"/>
  <c r="CE56" i="15"/>
  <c r="CE58" i="15" s="1"/>
  <c r="D9" i="7" s="1"/>
  <c r="CH52" i="15"/>
  <c r="CH53" i="15" s="1"/>
  <c r="CG52" i="15"/>
  <c r="CF52" i="15"/>
  <c r="CE52" i="15"/>
  <c r="CH51" i="15"/>
  <c r="CG51" i="15"/>
  <c r="CF51" i="15"/>
  <c r="CH48" i="15"/>
  <c r="CG48" i="15"/>
  <c r="CF48" i="15"/>
  <c r="CF49" i="15" s="1"/>
  <c r="CE48" i="15"/>
  <c r="CH47" i="15"/>
  <c r="CH49" i="15" s="1"/>
  <c r="CG47" i="15"/>
  <c r="CF47" i="15"/>
  <c r="CH44" i="15"/>
  <c r="CG44" i="15"/>
  <c r="CF44" i="15"/>
  <c r="CE44" i="15"/>
  <c r="CH43" i="15"/>
  <c r="CH45" i="15" s="1"/>
  <c r="CG43" i="15"/>
  <c r="CF43" i="15"/>
  <c r="CF45" i="15" s="1"/>
  <c r="CE43" i="15"/>
  <c r="CH40" i="15"/>
  <c r="CG40" i="15"/>
  <c r="CF40" i="15"/>
  <c r="CE40" i="15"/>
  <c r="CH39" i="15"/>
  <c r="CG39" i="15"/>
  <c r="CF39" i="15"/>
  <c r="CH35" i="15"/>
  <c r="CG35" i="15"/>
  <c r="CF35" i="15"/>
  <c r="CE35" i="15"/>
  <c r="CH34" i="15"/>
  <c r="CG34" i="15"/>
  <c r="CF34" i="15"/>
  <c r="CH31" i="15"/>
  <c r="CG31" i="15"/>
  <c r="CF31" i="15"/>
  <c r="CE31" i="15"/>
  <c r="CH30" i="15"/>
  <c r="CH32" i="15" s="1"/>
  <c r="CG30" i="15"/>
  <c r="CF30" i="15"/>
  <c r="CE30" i="15"/>
  <c r="CH27" i="15"/>
  <c r="CG27" i="15"/>
  <c r="CF27" i="15"/>
  <c r="CE27" i="15"/>
  <c r="CH26" i="15"/>
  <c r="CG26" i="15"/>
  <c r="CF26" i="15"/>
  <c r="CH23" i="15"/>
  <c r="CH24" i="15" s="1"/>
  <c r="CG23" i="15"/>
  <c r="CF23" i="15"/>
  <c r="CE23" i="15"/>
  <c r="CH22" i="15"/>
  <c r="CG22" i="15"/>
  <c r="CF22" i="15"/>
  <c r="CH18" i="15"/>
  <c r="CG18" i="15"/>
  <c r="CF18" i="15"/>
  <c r="CE18" i="15"/>
  <c r="CE19" i="15" s="1"/>
  <c r="D12" i="14" s="1"/>
  <c r="CH17" i="15"/>
  <c r="CH19" i="15" s="1"/>
  <c r="CG17" i="15"/>
  <c r="CF17" i="15"/>
  <c r="CE17" i="15"/>
  <c r="CH14" i="15"/>
  <c r="CG14" i="15"/>
  <c r="CF14" i="15"/>
  <c r="CE14" i="15"/>
  <c r="CH13" i="15"/>
  <c r="CG13" i="15"/>
  <c r="CF13" i="15"/>
  <c r="CE13" i="15"/>
  <c r="CE15" i="15" s="1"/>
  <c r="D11" i="14" s="1"/>
  <c r="CH10" i="15"/>
  <c r="CH11" i="15" s="1"/>
  <c r="CG10" i="15"/>
  <c r="CF10" i="15"/>
  <c r="CE10" i="15"/>
  <c r="CH9" i="15"/>
  <c r="CG9" i="15"/>
  <c r="CF9" i="15"/>
  <c r="CE5" i="15"/>
  <c r="CF5" i="15"/>
  <c r="CG5" i="15"/>
  <c r="CH5" i="15"/>
  <c r="CH4" i="15"/>
  <c r="CG4" i="15"/>
  <c r="CF4" i="15"/>
  <c r="CA4" i="15"/>
  <c r="CB4" i="15"/>
  <c r="CC4" i="15"/>
  <c r="CC6" i="15" s="1"/>
  <c r="CD4" i="15"/>
  <c r="CF6" i="15"/>
  <c r="CA5" i="15"/>
  <c r="CB5" i="15"/>
  <c r="CC5" i="15"/>
  <c r="CD5" i="15"/>
  <c r="CD6" i="15" s="1"/>
  <c r="CA6" i="15"/>
  <c r="CB6" i="15"/>
  <c r="CA9" i="15"/>
  <c r="CB9" i="15"/>
  <c r="CC9" i="15"/>
  <c r="CC11" i="15" s="1"/>
  <c r="CD9" i="15"/>
  <c r="CF11" i="15"/>
  <c r="CG11" i="15"/>
  <c r="CA10" i="15"/>
  <c r="CB10" i="15"/>
  <c r="CC10" i="15"/>
  <c r="CD10" i="15"/>
  <c r="CD11" i="15" s="1"/>
  <c r="CA11" i="15"/>
  <c r="CB11" i="15"/>
  <c r="CA13" i="15"/>
  <c r="CB13" i="15"/>
  <c r="CC13" i="15"/>
  <c r="CC15" i="15" s="1"/>
  <c r="CD13" i="15"/>
  <c r="CF15" i="15"/>
  <c r="CG15" i="15"/>
  <c r="CA14" i="15"/>
  <c r="CB14" i="15"/>
  <c r="CC14" i="15"/>
  <c r="CD14" i="15"/>
  <c r="CD15" i="15" s="1"/>
  <c r="CA15" i="15"/>
  <c r="CB15" i="15"/>
  <c r="CH15" i="15"/>
  <c r="CA17" i="15"/>
  <c r="CB17" i="15"/>
  <c r="CC17" i="15"/>
  <c r="CC19" i="15" s="1"/>
  <c r="CD17" i="15"/>
  <c r="CF19" i="15"/>
  <c r="CG19" i="15"/>
  <c r="CA18" i="15"/>
  <c r="CB18" i="15"/>
  <c r="CC18" i="15"/>
  <c r="CD18" i="15"/>
  <c r="CD19" i="15" s="1"/>
  <c r="CA19" i="15"/>
  <c r="CB19" i="15"/>
  <c r="CA22" i="15"/>
  <c r="CB22" i="15"/>
  <c r="CC22" i="15"/>
  <c r="CC24" i="15" s="1"/>
  <c r="CD22" i="15"/>
  <c r="CF24" i="15"/>
  <c r="CG24" i="15"/>
  <c r="CA23" i="15"/>
  <c r="CB23" i="15"/>
  <c r="CC23" i="15"/>
  <c r="CD23" i="15"/>
  <c r="CD24" i="15" s="1"/>
  <c r="CA24" i="15"/>
  <c r="CB24" i="15"/>
  <c r="CA26" i="15"/>
  <c r="CB26" i="15"/>
  <c r="CC26" i="15"/>
  <c r="CC28" i="15" s="1"/>
  <c r="CD26" i="15"/>
  <c r="CF28" i="15"/>
  <c r="CG28" i="15"/>
  <c r="CA27" i="15"/>
  <c r="CB27" i="15"/>
  <c r="CC27" i="15"/>
  <c r="CD27" i="15"/>
  <c r="CD28" i="15" s="1"/>
  <c r="CA28" i="15"/>
  <c r="CB28" i="15"/>
  <c r="CH28" i="15"/>
  <c r="CA30" i="15"/>
  <c r="CB30" i="15"/>
  <c r="CC30" i="15"/>
  <c r="CC32" i="15" s="1"/>
  <c r="CD30" i="15"/>
  <c r="CF32" i="15"/>
  <c r="CG32" i="15"/>
  <c r="CA31" i="15"/>
  <c r="CB31" i="15"/>
  <c r="CC31" i="15"/>
  <c r="CD31" i="15"/>
  <c r="CD32" i="15" s="1"/>
  <c r="CA32" i="15"/>
  <c r="CB32" i="15"/>
  <c r="CA34" i="15"/>
  <c r="CB34" i="15"/>
  <c r="CC34" i="15"/>
  <c r="CD34" i="15"/>
  <c r="CF36" i="15"/>
  <c r="CG36" i="15"/>
  <c r="CA35" i="15"/>
  <c r="CB35" i="15"/>
  <c r="CC35" i="15"/>
  <c r="CD35" i="15"/>
  <c r="CD36" i="15" s="1"/>
  <c r="CA36" i="15"/>
  <c r="CB36" i="15"/>
  <c r="CC36" i="15"/>
  <c r="CH36" i="15"/>
  <c r="CA39" i="15"/>
  <c r="CB39" i="15"/>
  <c r="CC39" i="15"/>
  <c r="CD39" i="15"/>
  <c r="CF41" i="15"/>
  <c r="CG41" i="15"/>
  <c r="CA40" i="15"/>
  <c r="CB40" i="15"/>
  <c r="CC40" i="15"/>
  <c r="CD40" i="15"/>
  <c r="CD41" i="15" s="1"/>
  <c r="CA41" i="15"/>
  <c r="CB41" i="15"/>
  <c r="CC41" i="15"/>
  <c r="CH41" i="15"/>
  <c r="CA43" i="15"/>
  <c r="CB43" i="15"/>
  <c r="CC43" i="15"/>
  <c r="CD43" i="15"/>
  <c r="CG45" i="15"/>
  <c r="CA44" i="15"/>
  <c r="CB44" i="15"/>
  <c r="CC44" i="15"/>
  <c r="CD44" i="15"/>
  <c r="CD45" i="15" s="1"/>
  <c r="CA45" i="15"/>
  <c r="CB45" i="15"/>
  <c r="CC45" i="15"/>
  <c r="CA47" i="15"/>
  <c r="CB47" i="15"/>
  <c r="CC47" i="15"/>
  <c r="CD47" i="15"/>
  <c r="CG49" i="15"/>
  <c r="CA48" i="15"/>
  <c r="CB48" i="15"/>
  <c r="CC48" i="15"/>
  <c r="CD48" i="15"/>
  <c r="CD49" i="15" s="1"/>
  <c r="CA49" i="15"/>
  <c r="CB49" i="15"/>
  <c r="CC49" i="15"/>
  <c r="CA51" i="15"/>
  <c r="CB51" i="15"/>
  <c r="CC51" i="15"/>
  <c r="CD51" i="15"/>
  <c r="CF53" i="15"/>
  <c r="CG53" i="15"/>
  <c r="CA52" i="15"/>
  <c r="CB52" i="15"/>
  <c r="CC52" i="15"/>
  <c r="CD52" i="15"/>
  <c r="CD53" i="15" s="1"/>
  <c r="CA53" i="15"/>
  <c r="CB53" i="15"/>
  <c r="CC53" i="15"/>
  <c r="CA56" i="15"/>
  <c r="CB56" i="15"/>
  <c r="CC56" i="15"/>
  <c r="CD56" i="15"/>
  <c r="CA57" i="15"/>
  <c r="CB57" i="15"/>
  <c r="CC57" i="15"/>
  <c r="CD57" i="15"/>
  <c r="CD58" i="15" s="1"/>
  <c r="CA58" i="15"/>
  <c r="CB58" i="15"/>
  <c r="CC58" i="15"/>
  <c r="CA60" i="15"/>
  <c r="CB60" i="15"/>
  <c r="CC60" i="15"/>
  <c r="CD60" i="15"/>
  <c r="CG62" i="15"/>
  <c r="CA61" i="15"/>
  <c r="CB61" i="15"/>
  <c r="CC61" i="15"/>
  <c r="CD61" i="15"/>
  <c r="CD62" i="15" s="1"/>
  <c r="CA62" i="15"/>
  <c r="CB62" i="15"/>
  <c r="CC62" i="15"/>
  <c r="CA64" i="15"/>
  <c r="CB64" i="15"/>
  <c r="CC64" i="15"/>
  <c r="CD64" i="15"/>
  <c r="CA65" i="15"/>
  <c r="CB65" i="15"/>
  <c r="CC65" i="15"/>
  <c r="CD65" i="15"/>
  <c r="CD66" i="15" s="1"/>
  <c r="CA66" i="15"/>
  <c r="CB66" i="15"/>
  <c r="CC66" i="15"/>
  <c r="CA68" i="15"/>
  <c r="CB68" i="15"/>
  <c r="CC68" i="15"/>
  <c r="CD68" i="15"/>
  <c r="CF70" i="15"/>
  <c r="CG70" i="15"/>
  <c r="CA69" i="15"/>
  <c r="CB69" i="15"/>
  <c r="CC69" i="15"/>
  <c r="CD69" i="15"/>
  <c r="CD70" i="15" s="1"/>
  <c r="CA70" i="15"/>
  <c r="CB70" i="15"/>
  <c r="CC70" i="15"/>
  <c r="CA73" i="15"/>
  <c r="CB73" i="15"/>
  <c r="CC73" i="15"/>
  <c r="CD73" i="15"/>
  <c r="CG75" i="15"/>
  <c r="CA74" i="15"/>
  <c r="CB74" i="15"/>
  <c r="CC74" i="15"/>
  <c r="CD74" i="15"/>
  <c r="CD75" i="15" s="1"/>
  <c r="CA75" i="15"/>
  <c r="CB75" i="15"/>
  <c r="CC75" i="15"/>
  <c r="CH75" i="15"/>
  <c r="CA77" i="15"/>
  <c r="CB77" i="15"/>
  <c r="CC77" i="15"/>
  <c r="CD77" i="15"/>
  <c r="CG79" i="15"/>
  <c r="CA78" i="15"/>
  <c r="CB78" i="15"/>
  <c r="CC78" i="15"/>
  <c r="CD78" i="15"/>
  <c r="CD79" i="15" s="1"/>
  <c r="CA79" i="15"/>
  <c r="CB79" i="15"/>
  <c r="CC79" i="15"/>
  <c r="CA81" i="15"/>
  <c r="CB81" i="15"/>
  <c r="CC81" i="15"/>
  <c r="CD81" i="15"/>
  <c r="CD83" i="15" s="1"/>
  <c r="CA82" i="15"/>
  <c r="CB82" i="15"/>
  <c r="CC82" i="15"/>
  <c r="CD82" i="15"/>
  <c r="CA83" i="15"/>
  <c r="CB83" i="15"/>
  <c r="CC83" i="15"/>
  <c r="CA85" i="15"/>
  <c r="CB85" i="15"/>
  <c r="CC85" i="15"/>
  <c r="CD85" i="15"/>
  <c r="CF87" i="15"/>
  <c r="CG87" i="15"/>
  <c r="CA86" i="15"/>
  <c r="CB86" i="15"/>
  <c r="CC86" i="15"/>
  <c r="CD86" i="15"/>
  <c r="CD87" i="15" s="1"/>
  <c r="CA87" i="15"/>
  <c r="CB87" i="15"/>
  <c r="CC87" i="15"/>
  <c r="CA90" i="15"/>
  <c r="CB90" i="15"/>
  <c r="CC90" i="15"/>
  <c r="CD90" i="15"/>
  <c r="CD92" i="15" s="1"/>
  <c r="CG92" i="15"/>
  <c r="CA91" i="15"/>
  <c r="CB91" i="15"/>
  <c r="CC91" i="15"/>
  <c r="CD91" i="15"/>
  <c r="CA92" i="15"/>
  <c r="CB92" i="15"/>
  <c r="CC92" i="15"/>
  <c r="CA94" i="15"/>
  <c r="CB94" i="15"/>
  <c r="CC94" i="15"/>
  <c r="CD94" i="15"/>
  <c r="CD96" i="15" s="1"/>
  <c r="CF96" i="15"/>
  <c r="CG96" i="15"/>
  <c r="CA95" i="15"/>
  <c r="CB95" i="15"/>
  <c r="CC95" i="15"/>
  <c r="CD95" i="15"/>
  <c r="CA96" i="15"/>
  <c r="CB96" i="15"/>
  <c r="CC96" i="15"/>
  <c r="CH96" i="15"/>
  <c r="CA98" i="15"/>
  <c r="CB98" i="15"/>
  <c r="CC98" i="15"/>
  <c r="CD98" i="15"/>
  <c r="CD100" i="15" s="1"/>
  <c r="CF100" i="15"/>
  <c r="CG100" i="15"/>
  <c r="CA99" i="15"/>
  <c r="CB99" i="15"/>
  <c r="CC99" i="15"/>
  <c r="CD99" i="15"/>
  <c r="CA100" i="15"/>
  <c r="CB100" i="15"/>
  <c r="CC100" i="15"/>
  <c r="CA102" i="15"/>
  <c r="CB102" i="15"/>
  <c r="CC102" i="15"/>
  <c r="CD102" i="15"/>
  <c r="CG104" i="15"/>
  <c r="CA103" i="15"/>
  <c r="CB103" i="15"/>
  <c r="CC103" i="15"/>
  <c r="CD103" i="15"/>
  <c r="CD104" i="15" s="1"/>
  <c r="CA104" i="15"/>
  <c r="CB104" i="15"/>
  <c r="CC104" i="15"/>
  <c r="CH104" i="15"/>
  <c r="CA107" i="15"/>
  <c r="CB107" i="15"/>
  <c r="CC107" i="15"/>
  <c r="CD107" i="15"/>
  <c r="CF109" i="15"/>
  <c r="CG109" i="15"/>
  <c r="CA108" i="15"/>
  <c r="CB108" i="15"/>
  <c r="CC108" i="15"/>
  <c r="CD108" i="15"/>
  <c r="CD109" i="15" s="1"/>
  <c r="CA109" i="15"/>
  <c r="CB109" i="15"/>
  <c r="CC109" i="15"/>
  <c r="CH109" i="15"/>
  <c r="CA111" i="15"/>
  <c r="CB111" i="15"/>
  <c r="CC111" i="15"/>
  <c r="CD111" i="15"/>
  <c r="CG113" i="15"/>
  <c r="CA112" i="15"/>
  <c r="CB112" i="15"/>
  <c r="CC112" i="15"/>
  <c r="CD112" i="15"/>
  <c r="CD113" i="15" s="1"/>
  <c r="CA113" i="15"/>
  <c r="CB113" i="15"/>
  <c r="CC113" i="15"/>
  <c r="CA115" i="15"/>
  <c r="CB115" i="15"/>
  <c r="CC115" i="15"/>
  <c r="CD115" i="15"/>
  <c r="CF117" i="15"/>
  <c r="CG117" i="15"/>
  <c r="CA116" i="15"/>
  <c r="CB116" i="15"/>
  <c r="CC116" i="15"/>
  <c r="CD116" i="15"/>
  <c r="CD117" i="15" s="1"/>
  <c r="CA117" i="15"/>
  <c r="CB117" i="15"/>
  <c r="CC117" i="15"/>
  <c r="CA119" i="15"/>
  <c r="CB119" i="15"/>
  <c r="CC119" i="15"/>
  <c r="CD119" i="15"/>
  <c r="CF121" i="15"/>
  <c r="CG121" i="15"/>
  <c r="CA120" i="15"/>
  <c r="CB120" i="15"/>
  <c r="CC120" i="15"/>
  <c r="CD120" i="15"/>
  <c r="CD121" i="15" s="1"/>
  <c r="CA121" i="15"/>
  <c r="CB121" i="15"/>
  <c r="CC121" i="15"/>
  <c r="CH121" i="15"/>
  <c r="CA124" i="15"/>
  <c r="CB124" i="15"/>
  <c r="CC124" i="15"/>
  <c r="CD124" i="15"/>
  <c r="CF126" i="15"/>
  <c r="CG126" i="15"/>
  <c r="CA125" i="15"/>
  <c r="CB125" i="15"/>
  <c r="CC125" i="15"/>
  <c r="CD125" i="15"/>
  <c r="CD126" i="15" s="1"/>
  <c r="CA126" i="15"/>
  <c r="CB126" i="15"/>
  <c r="CC126" i="15"/>
  <c r="CH126" i="15"/>
  <c r="CA128" i="15"/>
  <c r="CB128" i="15"/>
  <c r="CC128" i="15"/>
  <c r="CD128" i="15"/>
  <c r="CD130" i="15" s="1"/>
  <c r="CG130" i="15"/>
  <c r="CA129" i="15"/>
  <c r="CB129" i="15"/>
  <c r="CC129" i="15"/>
  <c r="CD129" i="15"/>
  <c r="CA130" i="15"/>
  <c r="CB130" i="15"/>
  <c r="CC130" i="15"/>
  <c r="CH130" i="15"/>
  <c r="CA132" i="15"/>
  <c r="CB132" i="15"/>
  <c r="CC132" i="15"/>
  <c r="CD132" i="15"/>
  <c r="CD134" i="15" s="1"/>
  <c r="CG134" i="15"/>
  <c r="CA133" i="15"/>
  <c r="CB133" i="15"/>
  <c r="CC133" i="15"/>
  <c r="CD133" i="15"/>
  <c r="CA134" i="15"/>
  <c r="CB134" i="15"/>
  <c r="CC134" i="15"/>
  <c r="CA136" i="15"/>
  <c r="CB136" i="15"/>
  <c r="CC136" i="15"/>
  <c r="CD136" i="15"/>
  <c r="CD138" i="15" s="1"/>
  <c r="CF138" i="15"/>
  <c r="CG138" i="15"/>
  <c r="CA137" i="15"/>
  <c r="CB137" i="15"/>
  <c r="CC137" i="15"/>
  <c r="CD137" i="15"/>
  <c r="CA138" i="15"/>
  <c r="CB138" i="15"/>
  <c r="CC138" i="15"/>
  <c r="BJ18" i="15"/>
  <c r="BI17" i="15"/>
  <c r="BH17" i="15"/>
  <c r="BG17" i="15"/>
  <c r="BF17" i="15"/>
  <c r="BE17" i="15"/>
  <c r="BD17" i="15"/>
  <c r="BC17" i="15"/>
  <c r="BB17" i="15"/>
  <c r="BA17" i="15"/>
  <c r="AZ17" i="15"/>
  <c r="AY17" i="15"/>
  <c r="AX17" i="15"/>
  <c r="BJ14" i="15"/>
  <c r="BI13" i="15"/>
  <c r="BH13" i="15"/>
  <c r="BG13" i="15"/>
  <c r="BF13" i="15"/>
  <c r="BE13" i="15"/>
  <c r="BD13" i="15"/>
  <c r="BC13" i="15"/>
  <c r="BB13" i="15"/>
  <c r="BA13" i="15"/>
  <c r="AZ13" i="15"/>
  <c r="AY13" i="15"/>
  <c r="AX13" i="15"/>
  <c r="BJ13" i="15" s="1"/>
  <c r="BJ15" i="15" s="1"/>
  <c r="H11" i="14" s="1"/>
  <c r="BJ10" i="15"/>
  <c r="BI9" i="15"/>
  <c r="BH9" i="15"/>
  <c r="BG9" i="15"/>
  <c r="BF9" i="15"/>
  <c r="BE9" i="15"/>
  <c r="BD9" i="15"/>
  <c r="BC9" i="15"/>
  <c r="BB9" i="15"/>
  <c r="BA9" i="15"/>
  <c r="AZ9" i="15"/>
  <c r="AY9" i="15"/>
  <c r="AX9" i="15"/>
  <c r="BJ9" i="15" s="1"/>
  <c r="BJ11" i="15" s="1"/>
  <c r="H10" i="14" s="1"/>
  <c r="BJ5" i="15"/>
  <c r="BI4" i="15"/>
  <c r="BH4" i="15"/>
  <c r="BG4" i="15"/>
  <c r="BF4" i="15"/>
  <c r="BE4" i="15"/>
  <c r="BD4" i="15"/>
  <c r="BC4" i="15"/>
  <c r="BB4" i="15"/>
  <c r="BA4" i="15"/>
  <c r="AZ4" i="15"/>
  <c r="AY4" i="15"/>
  <c r="AX4" i="15"/>
  <c r="BJ4" i="15" s="1"/>
  <c r="BJ6" i="15" s="1"/>
  <c r="H9" i="14" s="1"/>
  <c r="BJ35" i="15"/>
  <c r="BI34" i="15"/>
  <c r="BH34" i="15"/>
  <c r="BG34" i="15"/>
  <c r="BF34" i="15"/>
  <c r="BE34" i="15"/>
  <c r="BD34" i="15"/>
  <c r="BC34" i="15"/>
  <c r="BB34" i="15"/>
  <c r="BA34" i="15"/>
  <c r="AZ34" i="15"/>
  <c r="AY34" i="15"/>
  <c r="AX34" i="15"/>
  <c r="BJ34" i="15" s="1"/>
  <c r="BJ36" i="15" s="1"/>
  <c r="H11" i="5" s="1"/>
  <c r="BJ31" i="15"/>
  <c r="BI30" i="15"/>
  <c r="BH30" i="15"/>
  <c r="BG30" i="15"/>
  <c r="BF30" i="15"/>
  <c r="BE30" i="15"/>
  <c r="BD30" i="15"/>
  <c r="BC30" i="15"/>
  <c r="BB30" i="15"/>
  <c r="BA30" i="15"/>
  <c r="AZ30" i="15"/>
  <c r="AY30" i="15"/>
  <c r="AX30" i="15"/>
  <c r="BJ30" i="15" s="1"/>
  <c r="BJ32" i="15" s="1"/>
  <c r="H10" i="5" s="1"/>
  <c r="BJ27" i="15"/>
  <c r="BI26" i="15"/>
  <c r="BH26" i="15"/>
  <c r="BG26" i="15"/>
  <c r="BJ26" i="15" s="1"/>
  <c r="BJ28" i="15" s="1"/>
  <c r="H9" i="5" s="1"/>
  <c r="BF26" i="15"/>
  <c r="BE26" i="15"/>
  <c r="BD26" i="15"/>
  <c r="BC26" i="15"/>
  <c r="BB26" i="15"/>
  <c r="BA26" i="15"/>
  <c r="AZ26" i="15"/>
  <c r="AY26" i="15"/>
  <c r="AX26" i="15"/>
  <c r="CE26" i="15" s="1"/>
  <c r="CE28" i="15" s="1"/>
  <c r="D9" i="5" s="1"/>
  <c r="BJ23" i="15"/>
  <c r="BI22" i="15"/>
  <c r="BH22" i="15"/>
  <c r="BG22" i="15"/>
  <c r="BF22" i="15"/>
  <c r="BE22" i="15"/>
  <c r="BD22" i="15"/>
  <c r="BC22" i="15"/>
  <c r="BB22" i="15"/>
  <c r="BA22" i="15"/>
  <c r="AZ22" i="15"/>
  <c r="AY22" i="15"/>
  <c r="AX22" i="15"/>
  <c r="CE22" i="15" s="1"/>
  <c r="CE24" i="15" s="1"/>
  <c r="D8" i="5" s="1"/>
  <c r="BJ52" i="15"/>
  <c r="BI51" i="15"/>
  <c r="BH51" i="15"/>
  <c r="BG51" i="15"/>
  <c r="BF51" i="15"/>
  <c r="BE51" i="15"/>
  <c r="BD51" i="15"/>
  <c r="BC51" i="15"/>
  <c r="BB51" i="15"/>
  <c r="BA51" i="15"/>
  <c r="AZ51" i="15"/>
  <c r="AY51" i="15"/>
  <c r="AX51" i="15"/>
  <c r="BJ51" i="15" s="1"/>
  <c r="BJ53" i="15" s="1"/>
  <c r="H12" i="6" s="1"/>
  <c r="BJ48" i="15"/>
  <c r="BI47" i="15"/>
  <c r="BH47" i="15"/>
  <c r="BG47" i="15"/>
  <c r="BF47" i="15"/>
  <c r="BE47" i="15"/>
  <c r="BD47" i="15"/>
  <c r="BC47" i="15"/>
  <c r="BB47" i="15"/>
  <c r="BA47" i="15"/>
  <c r="AZ47" i="15"/>
  <c r="AY47" i="15"/>
  <c r="AX47" i="15"/>
  <c r="BJ47" i="15" s="1"/>
  <c r="BJ49" i="15" s="1"/>
  <c r="H11" i="6" s="1"/>
  <c r="BJ44" i="15"/>
  <c r="BI43" i="15"/>
  <c r="BH43" i="15"/>
  <c r="BG43" i="15"/>
  <c r="BF43" i="15"/>
  <c r="BE43" i="15"/>
  <c r="BD43" i="15"/>
  <c r="BC43" i="15"/>
  <c r="BB43" i="15"/>
  <c r="BA43" i="15"/>
  <c r="AZ43" i="15"/>
  <c r="AY43" i="15"/>
  <c r="AX43" i="15"/>
  <c r="BJ43" i="15" s="1"/>
  <c r="BJ45" i="15" s="1"/>
  <c r="H10" i="6" s="1"/>
  <c r="BJ40" i="15"/>
  <c r="BI39" i="15"/>
  <c r="BH39" i="15"/>
  <c r="BG39" i="15"/>
  <c r="BF39" i="15"/>
  <c r="BE39" i="15"/>
  <c r="BD39" i="15"/>
  <c r="BC39" i="15"/>
  <c r="BB39" i="15"/>
  <c r="BA39" i="15"/>
  <c r="AZ39" i="15"/>
  <c r="AY39" i="15"/>
  <c r="AX39" i="15"/>
  <c r="CE39" i="15" s="1"/>
  <c r="CE41" i="15" s="1"/>
  <c r="D9" i="6" s="1"/>
  <c r="BJ69" i="15"/>
  <c r="BI68" i="15"/>
  <c r="BH68" i="15"/>
  <c r="BG68" i="15"/>
  <c r="BF68" i="15"/>
  <c r="BE68" i="15"/>
  <c r="BD68" i="15"/>
  <c r="BC68" i="15"/>
  <c r="BB68" i="15"/>
  <c r="BA68" i="15"/>
  <c r="AZ68" i="15"/>
  <c r="AY68" i="15"/>
  <c r="AX68" i="15"/>
  <c r="BJ68" i="15" s="1"/>
  <c r="BJ70" i="15" s="1"/>
  <c r="H12" i="7" s="1"/>
  <c r="BJ65" i="15"/>
  <c r="BI64" i="15"/>
  <c r="BH64" i="15"/>
  <c r="BG64" i="15"/>
  <c r="BF64" i="15"/>
  <c r="BE64" i="15"/>
  <c r="BD64" i="15"/>
  <c r="BC64" i="15"/>
  <c r="BB64" i="15"/>
  <c r="BA64" i="15"/>
  <c r="AZ64" i="15"/>
  <c r="AY64" i="15"/>
  <c r="AX64" i="15"/>
  <c r="BJ64" i="15" s="1"/>
  <c r="BJ66" i="15" s="1"/>
  <c r="H11" i="7" s="1"/>
  <c r="BJ61" i="15"/>
  <c r="BI60" i="15"/>
  <c r="BH60" i="15"/>
  <c r="BG60" i="15"/>
  <c r="BF60" i="15"/>
  <c r="BE60" i="15"/>
  <c r="BD60" i="15"/>
  <c r="BC60" i="15"/>
  <c r="BB60" i="15"/>
  <c r="BA60" i="15"/>
  <c r="AZ60" i="15"/>
  <c r="AY60" i="15"/>
  <c r="AX60" i="15"/>
  <c r="BJ57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BJ56" i="15" s="1"/>
  <c r="BJ58" i="15" s="1"/>
  <c r="H9" i="7" s="1"/>
  <c r="BJ86" i="15"/>
  <c r="BI85" i="15"/>
  <c r="BH85" i="15"/>
  <c r="BG85" i="15"/>
  <c r="BF85" i="15"/>
  <c r="BE85" i="15"/>
  <c r="BD85" i="15"/>
  <c r="BJ85" i="15" s="1"/>
  <c r="BJ87" i="15" s="1"/>
  <c r="H12" i="8" s="1"/>
  <c r="BC85" i="15"/>
  <c r="BB85" i="15"/>
  <c r="BA85" i="15"/>
  <c r="AZ85" i="15"/>
  <c r="AY85" i="15"/>
  <c r="AX85" i="15"/>
  <c r="CE85" i="15" s="1"/>
  <c r="CE87" i="15" s="1"/>
  <c r="D12" i="8" s="1"/>
  <c r="BJ82" i="15"/>
  <c r="BI81" i="15"/>
  <c r="BH81" i="15"/>
  <c r="BG81" i="15"/>
  <c r="BF81" i="15"/>
  <c r="BE81" i="15"/>
  <c r="BD81" i="15"/>
  <c r="BC81" i="15"/>
  <c r="BB81" i="15"/>
  <c r="BA81" i="15"/>
  <c r="AZ81" i="15"/>
  <c r="AY81" i="15"/>
  <c r="AX81" i="15"/>
  <c r="BJ81" i="15" s="1"/>
  <c r="BJ83" i="15" s="1"/>
  <c r="H11" i="8" s="1"/>
  <c r="BJ78" i="15"/>
  <c r="BI77" i="15"/>
  <c r="BH77" i="15"/>
  <c r="BG77" i="15"/>
  <c r="BF77" i="15"/>
  <c r="BE77" i="15"/>
  <c r="BD77" i="15"/>
  <c r="BC77" i="15"/>
  <c r="BB77" i="15"/>
  <c r="BA77" i="15"/>
  <c r="AZ77" i="15"/>
  <c r="AY77" i="15"/>
  <c r="AX77" i="15"/>
  <c r="BJ77" i="15" s="1"/>
  <c r="BJ79" i="15" s="1"/>
  <c r="H10" i="8" s="1"/>
  <c r="BJ74" i="15"/>
  <c r="BI73" i="15"/>
  <c r="BH73" i="15"/>
  <c r="BG73" i="15"/>
  <c r="BF73" i="15"/>
  <c r="BE73" i="15"/>
  <c r="BD73" i="15"/>
  <c r="BC73" i="15"/>
  <c r="BB73" i="15"/>
  <c r="BA73" i="15"/>
  <c r="AZ73" i="15"/>
  <c r="AY73" i="15"/>
  <c r="AX73" i="15"/>
  <c r="CE73" i="15" s="1"/>
  <c r="CE75" i="15" s="1"/>
  <c r="D9" i="8" s="1"/>
  <c r="BJ103" i="15"/>
  <c r="BI102" i="15"/>
  <c r="BH102" i="15"/>
  <c r="BG102" i="15"/>
  <c r="BF102" i="15"/>
  <c r="BE102" i="15"/>
  <c r="BD102" i="15"/>
  <c r="BC102" i="15"/>
  <c r="BB102" i="15"/>
  <c r="BA102" i="15"/>
  <c r="AZ102" i="15"/>
  <c r="AY102" i="15"/>
  <c r="AX102" i="15"/>
  <c r="BJ102" i="15" s="1"/>
  <c r="BJ104" i="15" s="1"/>
  <c r="H12" i="9" s="1"/>
  <c r="BJ99" i="15"/>
  <c r="BI98" i="15"/>
  <c r="BH98" i="15"/>
  <c r="BG98" i="15"/>
  <c r="BF98" i="15"/>
  <c r="BE98" i="15"/>
  <c r="BD98" i="15"/>
  <c r="BC98" i="15"/>
  <c r="BB98" i="15"/>
  <c r="BA98" i="15"/>
  <c r="AZ98" i="15"/>
  <c r="AY98" i="15"/>
  <c r="AX98" i="15"/>
  <c r="BJ98" i="15" s="1"/>
  <c r="BJ100" i="15" s="1"/>
  <c r="H11" i="9" s="1"/>
  <c r="BJ95" i="15"/>
  <c r="BI94" i="15"/>
  <c r="BH94" i="15"/>
  <c r="BG94" i="15"/>
  <c r="BF94" i="15"/>
  <c r="BE94" i="15"/>
  <c r="BD94" i="15"/>
  <c r="BC94" i="15"/>
  <c r="BB94" i="15"/>
  <c r="BA94" i="15"/>
  <c r="AZ94" i="15"/>
  <c r="AY94" i="15"/>
  <c r="AX94" i="15"/>
  <c r="BJ94" i="15" s="1"/>
  <c r="BJ96" i="15" s="1"/>
  <c r="H10" i="9" s="1"/>
  <c r="BJ91" i="15"/>
  <c r="BI90" i="15"/>
  <c r="BH90" i="15"/>
  <c r="BG90" i="15"/>
  <c r="BF90" i="15"/>
  <c r="BE90" i="15"/>
  <c r="BD90" i="15"/>
  <c r="BC90" i="15"/>
  <c r="BB90" i="15"/>
  <c r="BA90" i="15"/>
  <c r="AZ90" i="15"/>
  <c r="AY90" i="15"/>
  <c r="AX90" i="15"/>
  <c r="BJ90" i="15" s="1"/>
  <c r="BJ92" i="15" s="1"/>
  <c r="H9" i="9" s="1"/>
  <c r="BJ120" i="15"/>
  <c r="BI119" i="15"/>
  <c r="BH119" i="15"/>
  <c r="BG119" i="15"/>
  <c r="BF119" i="15"/>
  <c r="BE119" i="15"/>
  <c r="BD119" i="15"/>
  <c r="BC119" i="15"/>
  <c r="BB119" i="15"/>
  <c r="BA119" i="15"/>
  <c r="AZ119" i="15"/>
  <c r="AY119" i="15"/>
  <c r="AX119" i="15"/>
  <c r="BJ119" i="15" s="1"/>
  <c r="BJ121" i="15" s="1"/>
  <c r="H11" i="10" s="1"/>
  <c r="BJ116" i="15"/>
  <c r="BI115" i="15"/>
  <c r="BH115" i="15"/>
  <c r="BG115" i="15"/>
  <c r="BF115" i="15"/>
  <c r="BE115" i="15"/>
  <c r="BD115" i="15"/>
  <c r="BC115" i="15"/>
  <c r="BB115" i="15"/>
  <c r="BA115" i="15"/>
  <c r="AZ115" i="15"/>
  <c r="AY115" i="15"/>
  <c r="AX115" i="15"/>
  <c r="BJ115" i="15" s="1"/>
  <c r="BJ117" i="15" s="1"/>
  <c r="H10" i="10" s="1"/>
  <c r="BJ112" i="15"/>
  <c r="BI111" i="15"/>
  <c r="BH111" i="15"/>
  <c r="BG111" i="15"/>
  <c r="BF111" i="15"/>
  <c r="BE111" i="15"/>
  <c r="BD111" i="15"/>
  <c r="BC111" i="15"/>
  <c r="BB111" i="15"/>
  <c r="BA111" i="15"/>
  <c r="AZ111" i="15"/>
  <c r="AY111" i="15"/>
  <c r="AX111" i="15"/>
  <c r="BJ111" i="15" s="1"/>
  <c r="BJ113" i="15" s="1"/>
  <c r="H9" i="10" s="1"/>
  <c r="BJ108" i="15"/>
  <c r="BI107" i="15"/>
  <c r="BH107" i="15"/>
  <c r="BG107" i="15"/>
  <c r="BF107" i="15"/>
  <c r="BE107" i="15"/>
  <c r="BD107" i="15"/>
  <c r="BC107" i="15"/>
  <c r="BB107" i="15"/>
  <c r="BA107" i="15"/>
  <c r="AZ107" i="15"/>
  <c r="AY107" i="15"/>
  <c r="AX107" i="15"/>
  <c r="BJ107" i="15" s="1"/>
  <c r="BJ109" i="15" s="1"/>
  <c r="H8" i="10" s="1"/>
  <c r="BJ137" i="15"/>
  <c r="BJ133" i="15"/>
  <c r="BJ129" i="15"/>
  <c r="BJ125" i="15"/>
  <c r="AX124" i="15"/>
  <c r="BJ124" i="15" s="1"/>
  <c r="AY124" i="15"/>
  <c r="AZ124" i="15"/>
  <c r="BA124" i="15"/>
  <c r="BB124" i="15"/>
  <c r="BC124" i="15"/>
  <c r="BD124" i="15"/>
  <c r="BE124" i="15"/>
  <c r="BF124" i="15"/>
  <c r="BG124" i="15"/>
  <c r="BH124" i="15"/>
  <c r="BI124" i="15"/>
  <c r="AX128" i="15"/>
  <c r="BJ128" i="15" s="1"/>
  <c r="AY128" i="15"/>
  <c r="AZ128" i="15"/>
  <c r="BA128" i="15"/>
  <c r="BB128" i="15"/>
  <c r="BC128" i="15"/>
  <c r="BD128" i="15"/>
  <c r="BE128" i="15"/>
  <c r="BF128" i="15"/>
  <c r="BG128" i="15"/>
  <c r="BH128" i="15"/>
  <c r="BI128" i="15"/>
  <c r="AX132" i="15"/>
  <c r="BJ132" i="15" s="1"/>
  <c r="AY132" i="15"/>
  <c r="AZ132" i="15"/>
  <c r="BA132" i="15"/>
  <c r="BB132" i="15"/>
  <c r="BC132" i="15"/>
  <c r="BD132" i="15"/>
  <c r="BE132" i="15"/>
  <c r="BF132" i="15"/>
  <c r="BG132" i="15"/>
  <c r="BH132" i="15"/>
  <c r="BI132" i="15"/>
  <c r="AX136" i="15"/>
  <c r="CE136" i="15" s="1"/>
  <c r="AY136" i="15"/>
  <c r="AZ136" i="15"/>
  <c r="BA136" i="15"/>
  <c r="BB136" i="15"/>
  <c r="BC136" i="15"/>
  <c r="BD136" i="15"/>
  <c r="BE136" i="15"/>
  <c r="BF136" i="15"/>
  <c r="BG136" i="15"/>
  <c r="BH136" i="15"/>
  <c r="BI136" i="15"/>
  <c r="CH7" i="16"/>
  <c r="CG7" i="16"/>
  <c r="CF7" i="16"/>
  <c r="CE7" i="16"/>
  <c r="CH6" i="16"/>
  <c r="CG6" i="16"/>
  <c r="CF6" i="16"/>
  <c r="CF5" i="16" s="1"/>
  <c r="CE6" i="16"/>
  <c r="CE5" i="16" s="1"/>
  <c r="D16" i="5" s="1"/>
  <c r="CH11" i="16"/>
  <c r="CH9" i="16" s="1"/>
  <c r="CG11" i="16"/>
  <c r="CG9" i="16" s="1"/>
  <c r="CF11" i="16"/>
  <c r="CF9" i="16" s="1"/>
  <c r="CE11" i="16"/>
  <c r="CH10" i="16"/>
  <c r="CG10" i="16"/>
  <c r="CF10" i="16"/>
  <c r="CE10" i="16"/>
  <c r="CH16" i="16"/>
  <c r="CG16" i="16"/>
  <c r="CF16" i="16"/>
  <c r="CE16" i="16"/>
  <c r="CE14" i="16" s="1"/>
  <c r="D17" i="6" s="1"/>
  <c r="CH15" i="16"/>
  <c r="CG15" i="16"/>
  <c r="CF15" i="16"/>
  <c r="CF14" i="16" s="1"/>
  <c r="CE15" i="16"/>
  <c r="CH20" i="16"/>
  <c r="CG20" i="16"/>
  <c r="CF20" i="16"/>
  <c r="CE20" i="16"/>
  <c r="CH19" i="16"/>
  <c r="CG19" i="16"/>
  <c r="CF19" i="16"/>
  <c r="CF18" i="16" s="1"/>
  <c r="CE19" i="16"/>
  <c r="CE18" i="16" s="1"/>
  <c r="D18" i="6" s="1"/>
  <c r="CH25" i="16"/>
  <c r="CH23" i="16" s="1"/>
  <c r="CG25" i="16"/>
  <c r="CG23" i="16" s="1"/>
  <c r="CF25" i="16"/>
  <c r="CF23" i="16" s="1"/>
  <c r="CE25" i="16"/>
  <c r="CH24" i="16"/>
  <c r="CG24" i="16"/>
  <c r="CF24" i="16"/>
  <c r="CE24" i="16"/>
  <c r="CH29" i="16"/>
  <c r="CG29" i="16"/>
  <c r="CF29" i="16"/>
  <c r="CE29" i="16"/>
  <c r="CE27" i="16" s="1"/>
  <c r="D18" i="7" s="1"/>
  <c r="CH28" i="16"/>
  <c r="CG28" i="16"/>
  <c r="CF28" i="16"/>
  <c r="CF27" i="16" s="1"/>
  <c r="CE28" i="16"/>
  <c r="CH34" i="16"/>
  <c r="CG34" i="16"/>
  <c r="CF34" i="16"/>
  <c r="CF32" i="16" s="1"/>
  <c r="CE34" i="16"/>
  <c r="CH33" i="16"/>
  <c r="CG33" i="16"/>
  <c r="CF33" i="16"/>
  <c r="CE33" i="16"/>
  <c r="CH38" i="16"/>
  <c r="CG38" i="16"/>
  <c r="CF38" i="16"/>
  <c r="CE38" i="16"/>
  <c r="CH37" i="16"/>
  <c r="CH36" i="16" s="1"/>
  <c r="CG37" i="16"/>
  <c r="CG36" i="16" s="1"/>
  <c r="CF37" i="16"/>
  <c r="CF36" i="16" s="1"/>
  <c r="CE37" i="16"/>
  <c r="CH43" i="16"/>
  <c r="CG43" i="16"/>
  <c r="CF43" i="16"/>
  <c r="CE43" i="16"/>
  <c r="CE41" i="16" s="1"/>
  <c r="D17" i="9" s="1"/>
  <c r="CH42" i="16"/>
  <c r="CG42" i="16"/>
  <c r="CF42" i="16"/>
  <c r="CF41" i="16" s="1"/>
  <c r="CE42" i="16"/>
  <c r="CH47" i="16"/>
  <c r="CG47" i="16"/>
  <c r="CF47" i="16"/>
  <c r="CF45" i="16" s="1"/>
  <c r="CE47" i="16"/>
  <c r="CH46" i="16"/>
  <c r="CG46" i="16"/>
  <c r="CF46" i="16"/>
  <c r="CE46" i="16"/>
  <c r="CH52" i="16"/>
  <c r="CG52" i="16"/>
  <c r="CF52" i="16"/>
  <c r="CE52" i="16"/>
  <c r="CH51" i="16"/>
  <c r="CH50" i="16" s="1"/>
  <c r="CG51" i="16"/>
  <c r="CG50" i="16" s="1"/>
  <c r="CF51" i="16"/>
  <c r="CF50" i="16" s="1"/>
  <c r="CE51" i="16"/>
  <c r="CH56" i="16"/>
  <c r="CG56" i="16"/>
  <c r="CF56" i="16"/>
  <c r="CE56" i="16"/>
  <c r="CE54" i="16" s="1"/>
  <c r="D17" i="10" s="1"/>
  <c r="CH55" i="16"/>
  <c r="CG55" i="16"/>
  <c r="CF55" i="16"/>
  <c r="CF54" i="16" s="1"/>
  <c r="CE55" i="16"/>
  <c r="CH61" i="16"/>
  <c r="CG61" i="16"/>
  <c r="CF61" i="16"/>
  <c r="CE61" i="16"/>
  <c r="CH60" i="16"/>
  <c r="CG60" i="16"/>
  <c r="CF60" i="16"/>
  <c r="CE60" i="16"/>
  <c r="CH65" i="16"/>
  <c r="CG65" i="16"/>
  <c r="CF65" i="16"/>
  <c r="CE65" i="16"/>
  <c r="CH64" i="16"/>
  <c r="CG64" i="16"/>
  <c r="CF64" i="16"/>
  <c r="CE64" i="16"/>
  <c r="CH70" i="16"/>
  <c r="CG70" i="16"/>
  <c r="CF70" i="16"/>
  <c r="CE70" i="16"/>
  <c r="CH69" i="16"/>
  <c r="CG69" i="16"/>
  <c r="CF69" i="16"/>
  <c r="CE69" i="16"/>
  <c r="CH74" i="16"/>
  <c r="CG74" i="16"/>
  <c r="CF74" i="16"/>
  <c r="CE74" i="16"/>
  <c r="CH73" i="16"/>
  <c r="CG73" i="16"/>
  <c r="CF73" i="16"/>
  <c r="CE73" i="16"/>
  <c r="CH78" i="16"/>
  <c r="CH76" i="16" s="1"/>
  <c r="CG78" i="16"/>
  <c r="CF78" i="16"/>
  <c r="CE78" i="16"/>
  <c r="CH77" i="16"/>
  <c r="CG77" i="16"/>
  <c r="CF77" i="16"/>
  <c r="CE77" i="16"/>
  <c r="CH82" i="16"/>
  <c r="CG82" i="16"/>
  <c r="CF82" i="16"/>
  <c r="CE82" i="16"/>
  <c r="CH81" i="16"/>
  <c r="CH80" i="16" s="1"/>
  <c r="CG81" i="16"/>
  <c r="CF81" i="16"/>
  <c r="CE81" i="16"/>
  <c r="CH86" i="16"/>
  <c r="CG86" i="16"/>
  <c r="CF86" i="16"/>
  <c r="CE86" i="16"/>
  <c r="CH85" i="16"/>
  <c r="CG85" i="16"/>
  <c r="CF85" i="16"/>
  <c r="CE85" i="16"/>
  <c r="CE84" i="16" s="1"/>
  <c r="CH91" i="16"/>
  <c r="CG91" i="16"/>
  <c r="CF91" i="16"/>
  <c r="CH90" i="16"/>
  <c r="CG90" i="16"/>
  <c r="CF90" i="16"/>
  <c r="CF92" i="16" s="1"/>
  <c r="CH97" i="16"/>
  <c r="CH98" i="16" s="1"/>
  <c r="CG97" i="16"/>
  <c r="CF97" i="16"/>
  <c r="CE97" i="16"/>
  <c r="CE98" i="16" s="1"/>
  <c r="CH96" i="16"/>
  <c r="CG96" i="16"/>
  <c r="CF96" i="16"/>
  <c r="CE96" i="16"/>
  <c r="CH103" i="16"/>
  <c r="CG103" i="16"/>
  <c r="CF103" i="16"/>
  <c r="CE103" i="16"/>
  <c r="CH102" i="16"/>
  <c r="CH104" i="16" s="1"/>
  <c r="CG102" i="16"/>
  <c r="CG104" i="16" s="1"/>
  <c r="CF102" i="16"/>
  <c r="CF104" i="16" s="1"/>
  <c r="CE102" i="16"/>
  <c r="CE104" i="16" s="1"/>
  <c r="CH109" i="16"/>
  <c r="CG109" i="16"/>
  <c r="CF109" i="16"/>
  <c r="CE109" i="16"/>
  <c r="CH108" i="16"/>
  <c r="CG108" i="16"/>
  <c r="CF108" i="16"/>
  <c r="CF110" i="16" s="1"/>
  <c r="CE108" i="16"/>
  <c r="CE115" i="16"/>
  <c r="CF115" i="16"/>
  <c r="CG115" i="16"/>
  <c r="CG116" i="16" s="1"/>
  <c r="CH115" i="16"/>
  <c r="CH116" i="16" s="1"/>
  <c r="CH114" i="16"/>
  <c r="CG114" i="16"/>
  <c r="CF114" i="16"/>
  <c r="CF116" i="16" s="1"/>
  <c r="CE114" i="16"/>
  <c r="CG5" i="16"/>
  <c r="CH5" i="16"/>
  <c r="CG14" i="16"/>
  <c r="CH14" i="16"/>
  <c r="CG18" i="16"/>
  <c r="CH18" i="16"/>
  <c r="CG27" i="16"/>
  <c r="CH27" i="16"/>
  <c r="CG32" i="16"/>
  <c r="CH32" i="16"/>
  <c r="CG41" i="16"/>
  <c r="CH41" i="16"/>
  <c r="CG45" i="16"/>
  <c r="CH45" i="16"/>
  <c r="CG54" i="16"/>
  <c r="CH54" i="16"/>
  <c r="CF59" i="16"/>
  <c r="CG59" i="16"/>
  <c r="CH59" i="16"/>
  <c r="CE59" i="16"/>
  <c r="D17" i="20" s="1"/>
  <c r="CF63" i="16"/>
  <c r="CG63" i="16"/>
  <c r="CH63" i="16"/>
  <c r="CF68" i="16"/>
  <c r="E18" i="14" s="1"/>
  <c r="CG68" i="16"/>
  <c r="F18" i="14" s="1"/>
  <c r="CF72" i="16"/>
  <c r="CG72" i="16"/>
  <c r="CH72" i="16"/>
  <c r="CF76" i="16"/>
  <c r="CG76" i="16"/>
  <c r="CF80" i="16"/>
  <c r="CG80" i="16"/>
  <c r="CF84" i="16"/>
  <c r="CG84" i="16"/>
  <c r="CH84" i="16"/>
  <c r="CG92" i="16"/>
  <c r="CH92" i="16"/>
  <c r="CF98" i="16"/>
  <c r="CG98" i="16"/>
  <c r="CG110" i="16"/>
  <c r="CH110" i="16"/>
  <c r="CE110" i="16"/>
  <c r="BJ115" i="16"/>
  <c r="BJ114" i="16"/>
  <c r="BJ116" i="16" s="1"/>
  <c r="BJ109" i="16"/>
  <c r="BJ108" i="16"/>
  <c r="BJ103" i="16"/>
  <c r="BJ102" i="16"/>
  <c r="BJ97" i="16"/>
  <c r="BJ96" i="16"/>
  <c r="BJ91" i="16"/>
  <c r="BJ86" i="16"/>
  <c r="BJ85" i="16"/>
  <c r="BJ84" i="16" s="1"/>
  <c r="BI84" i="16"/>
  <c r="BH84" i="16"/>
  <c r="BG84" i="16"/>
  <c r="BF84" i="16"/>
  <c r="BE84" i="16"/>
  <c r="BD84" i="16"/>
  <c r="BC84" i="16"/>
  <c r="BB84" i="16"/>
  <c r="BA84" i="16"/>
  <c r="AZ84" i="16"/>
  <c r="AY84" i="16"/>
  <c r="AX84" i="16"/>
  <c r="BJ82" i="16"/>
  <c r="BJ81" i="16"/>
  <c r="BJ80" i="16" s="1"/>
  <c r="BI80" i="16"/>
  <c r="BH80" i="16"/>
  <c r="BG80" i="16"/>
  <c r="BF80" i="16"/>
  <c r="BE80" i="16"/>
  <c r="BD80" i="16"/>
  <c r="BC80" i="16"/>
  <c r="BB80" i="16"/>
  <c r="BA80" i="16"/>
  <c r="AZ80" i="16"/>
  <c r="AY80" i="16"/>
  <c r="AX80" i="16"/>
  <c r="BJ78" i="16"/>
  <c r="BJ76" i="16" s="1"/>
  <c r="BJ77" i="16"/>
  <c r="BI76" i="16"/>
  <c r="BH76" i="16"/>
  <c r="BG76" i="16"/>
  <c r="BF76" i="16"/>
  <c r="BE76" i="16"/>
  <c r="BD76" i="16"/>
  <c r="BC76" i="16"/>
  <c r="BB76" i="16"/>
  <c r="BA76" i="16"/>
  <c r="AZ76" i="16"/>
  <c r="AY76" i="16"/>
  <c r="AX76" i="16"/>
  <c r="BJ74" i="16"/>
  <c r="BJ73" i="16"/>
  <c r="BI72" i="16"/>
  <c r="BH72" i="16"/>
  <c r="BG72" i="16"/>
  <c r="BF72" i="16"/>
  <c r="BE72" i="16"/>
  <c r="BD72" i="16"/>
  <c r="BC72" i="16"/>
  <c r="BB72" i="16"/>
  <c r="BA72" i="16"/>
  <c r="AZ72" i="16"/>
  <c r="AY72" i="16"/>
  <c r="AX72" i="16"/>
  <c r="BJ70" i="16"/>
  <c r="BJ69" i="16"/>
  <c r="BI68" i="16"/>
  <c r="BH68" i="16"/>
  <c r="BG68" i="16"/>
  <c r="BF68" i="16"/>
  <c r="BE68" i="16"/>
  <c r="BD68" i="16"/>
  <c r="BC68" i="16"/>
  <c r="BB68" i="16"/>
  <c r="BA68" i="16"/>
  <c r="AZ68" i="16"/>
  <c r="AY68" i="16"/>
  <c r="AX68" i="16"/>
  <c r="C18" i="14" s="1"/>
  <c r="BJ65" i="16"/>
  <c r="BJ64" i="16"/>
  <c r="BI63" i="16"/>
  <c r="BH63" i="16"/>
  <c r="BG63" i="16"/>
  <c r="BF63" i="16"/>
  <c r="BE63" i="16"/>
  <c r="BD63" i="16"/>
  <c r="BC63" i="16"/>
  <c r="BB63" i="16"/>
  <c r="BA63" i="16"/>
  <c r="AZ63" i="16"/>
  <c r="AY63" i="16"/>
  <c r="AX63" i="16"/>
  <c r="C18" i="20" s="1"/>
  <c r="BJ61" i="16"/>
  <c r="BJ60" i="16"/>
  <c r="BJ59" i="16"/>
  <c r="H17" i="20" s="1"/>
  <c r="BI59" i="16"/>
  <c r="BH59" i="16"/>
  <c r="BG59" i="16"/>
  <c r="BF59" i="16"/>
  <c r="BE59" i="16"/>
  <c r="BD59" i="16"/>
  <c r="BC59" i="16"/>
  <c r="BB59" i="16"/>
  <c r="BA59" i="16"/>
  <c r="AZ59" i="16"/>
  <c r="AY59" i="16"/>
  <c r="AX59" i="16"/>
  <c r="C17" i="20" s="1"/>
  <c r="BJ56" i="16"/>
  <c r="BJ55" i="16"/>
  <c r="BJ54" i="16" s="1"/>
  <c r="H17" i="10" s="1"/>
  <c r="BI54" i="16"/>
  <c r="BH54" i="16"/>
  <c r="BG54" i="16"/>
  <c r="BF54" i="16"/>
  <c r="BE54" i="16"/>
  <c r="BD54" i="16"/>
  <c r="BC54" i="16"/>
  <c r="BB54" i="16"/>
  <c r="BA54" i="16"/>
  <c r="AZ54" i="16"/>
  <c r="AY54" i="16"/>
  <c r="AX54" i="16"/>
  <c r="C17" i="10" s="1"/>
  <c r="BJ52" i="16"/>
  <c r="BJ51" i="16"/>
  <c r="BI50" i="16"/>
  <c r="BH50" i="16"/>
  <c r="BG50" i="16"/>
  <c r="BG127" i="16" s="1"/>
  <c r="BF50" i="16"/>
  <c r="BE50" i="16"/>
  <c r="BD50" i="16"/>
  <c r="BD127" i="16" s="1"/>
  <c r="BC50" i="16"/>
  <c r="BC127" i="16" s="1"/>
  <c r="BB50" i="16"/>
  <c r="BA50" i="16"/>
  <c r="AZ50" i="16"/>
  <c r="AY50" i="16"/>
  <c r="AY127" i="16" s="1"/>
  <c r="AX50" i="16"/>
  <c r="C16" i="10" s="1"/>
  <c r="BJ47" i="16"/>
  <c r="BJ46" i="16"/>
  <c r="BI45" i="16"/>
  <c r="BH45" i="16"/>
  <c r="BG45" i="16"/>
  <c r="BF45" i="16"/>
  <c r="BE45" i="16"/>
  <c r="BD45" i="16"/>
  <c r="BC45" i="16"/>
  <c r="BB45" i="16"/>
  <c r="BA45" i="16"/>
  <c r="AZ45" i="16"/>
  <c r="AY45" i="16"/>
  <c r="AX45" i="16"/>
  <c r="C18" i="9" s="1"/>
  <c r="BJ43" i="16"/>
  <c r="BJ41" i="16" s="1"/>
  <c r="BJ42" i="16"/>
  <c r="BI41" i="16"/>
  <c r="BH41" i="16"/>
  <c r="BG41" i="16"/>
  <c r="BF41" i="16"/>
  <c r="BE41" i="16"/>
  <c r="BD41" i="16"/>
  <c r="BC41" i="16"/>
  <c r="BC126" i="16" s="1"/>
  <c r="BB41" i="16"/>
  <c r="BB126" i="16" s="1"/>
  <c r="BA41" i="16"/>
  <c r="BA126" i="16" s="1"/>
  <c r="AZ41" i="16"/>
  <c r="AY41" i="16"/>
  <c r="AX41" i="16"/>
  <c r="C17" i="9" s="1"/>
  <c r="BJ38" i="16"/>
  <c r="BJ37" i="16"/>
  <c r="BJ36" i="16" s="1"/>
  <c r="H18" i="8" s="1"/>
  <c r="BI36" i="16"/>
  <c r="BH36" i="16"/>
  <c r="BG36" i="16"/>
  <c r="BF36" i="16"/>
  <c r="BE36" i="16"/>
  <c r="BD36" i="16"/>
  <c r="BC36" i="16"/>
  <c r="BB36" i="16"/>
  <c r="BA36" i="16"/>
  <c r="AZ36" i="16"/>
  <c r="AY36" i="16"/>
  <c r="AX36" i="16"/>
  <c r="C18" i="8" s="1"/>
  <c r="BJ34" i="16"/>
  <c r="BJ33" i="16"/>
  <c r="BI32" i="16"/>
  <c r="BH32" i="16"/>
  <c r="BG32" i="16"/>
  <c r="BF32" i="16"/>
  <c r="BE32" i="16"/>
  <c r="BD32" i="16"/>
  <c r="BD125" i="16" s="1"/>
  <c r="BC32" i="16"/>
  <c r="BB32" i="16"/>
  <c r="BA32" i="16"/>
  <c r="AZ32" i="16"/>
  <c r="AY32" i="16"/>
  <c r="AX32" i="16"/>
  <c r="C17" i="8" s="1"/>
  <c r="BJ29" i="16"/>
  <c r="BJ28" i="16"/>
  <c r="BJ27" i="16" s="1"/>
  <c r="H18" i="7" s="1"/>
  <c r="BI27" i="16"/>
  <c r="BH27" i="16"/>
  <c r="BG27" i="16"/>
  <c r="BF27" i="16"/>
  <c r="BE27" i="16"/>
  <c r="BD27" i="16"/>
  <c r="BC27" i="16"/>
  <c r="BB27" i="16"/>
  <c r="BA27" i="16"/>
  <c r="AZ27" i="16"/>
  <c r="AY27" i="16"/>
  <c r="AX27" i="16"/>
  <c r="C18" i="7" s="1"/>
  <c r="BJ25" i="16"/>
  <c r="BJ24" i="16"/>
  <c r="BI23" i="16"/>
  <c r="BH23" i="16"/>
  <c r="BG23" i="16"/>
  <c r="BF23" i="16"/>
  <c r="BE23" i="16"/>
  <c r="BD23" i="16"/>
  <c r="BC23" i="16"/>
  <c r="BB23" i="16"/>
  <c r="BA23" i="16"/>
  <c r="AZ23" i="16"/>
  <c r="AY23" i="16"/>
  <c r="AX23" i="16"/>
  <c r="BJ20" i="16"/>
  <c r="BJ19" i="16"/>
  <c r="BJ18" i="16" s="1"/>
  <c r="H18" i="6" s="1"/>
  <c r="BI18" i="16"/>
  <c r="BH18" i="16"/>
  <c r="BG18" i="16"/>
  <c r="BF18" i="16"/>
  <c r="BE18" i="16"/>
  <c r="BD18" i="16"/>
  <c r="BC18" i="16"/>
  <c r="BB18" i="16"/>
  <c r="BA18" i="16"/>
  <c r="AZ18" i="16"/>
  <c r="AY18" i="16"/>
  <c r="AX18" i="16"/>
  <c r="C18" i="6" s="1"/>
  <c r="BJ16" i="16"/>
  <c r="BJ15" i="16"/>
  <c r="BI14" i="16"/>
  <c r="BH14" i="16"/>
  <c r="BG14" i="16"/>
  <c r="BF14" i="16"/>
  <c r="BE14" i="16"/>
  <c r="BD14" i="16"/>
  <c r="BD123" i="16" s="1"/>
  <c r="BC14" i="16"/>
  <c r="BB14" i="16"/>
  <c r="BA14" i="16"/>
  <c r="AZ14" i="16"/>
  <c r="AY14" i="16"/>
  <c r="AX14" i="16"/>
  <c r="C17" i="6" s="1"/>
  <c r="BF123" i="16"/>
  <c r="BH123" i="16"/>
  <c r="BI123" i="16"/>
  <c r="AY124" i="16"/>
  <c r="AZ124" i="16"/>
  <c r="BB124" i="16"/>
  <c r="BC124" i="16"/>
  <c r="BD124" i="16"/>
  <c r="AX125" i="16"/>
  <c r="BE125" i="16"/>
  <c r="BF125" i="16"/>
  <c r="BH125" i="16"/>
  <c r="BI125" i="16"/>
  <c r="AZ126" i="16"/>
  <c r="BD126" i="16"/>
  <c r="BG125" i="16"/>
  <c r="BB125" i="16"/>
  <c r="BA125" i="16"/>
  <c r="BG124" i="16"/>
  <c r="BE124" i="16"/>
  <c r="BA124" i="16"/>
  <c r="BG123" i="16"/>
  <c r="BB123" i="16"/>
  <c r="BA123" i="16"/>
  <c r="BJ11" i="16"/>
  <c r="BJ10" i="16"/>
  <c r="BJ9" i="16" s="1"/>
  <c r="H17" i="5" s="1"/>
  <c r="BJ7" i="16"/>
  <c r="BJ6" i="16"/>
  <c r="AX90" i="16"/>
  <c r="BJ90" i="16" s="1"/>
  <c r="AY90" i="16"/>
  <c r="AZ90" i="16"/>
  <c r="AZ92" i="16" s="1"/>
  <c r="AZ128" i="16" s="1"/>
  <c r="BA90" i="16"/>
  <c r="BB90" i="16"/>
  <c r="BC90" i="16"/>
  <c r="BD90" i="16"/>
  <c r="BE90" i="16"/>
  <c r="BF90" i="16"/>
  <c r="BG90" i="16"/>
  <c r="BH90" i="16"/>
  <c r="BI90" i="16"/>
  <c r="AX91" i="16"/>
  <c r="CE91" i="16" s="1"/>
  <c r="AY91" i="16"/>
  <c r="AZ91" i="16"/>
  <c r="BA91" i="16"/>
  <c r="BB91" i="16"/>
  <c r="BC91" i="16"/>
  <c r="BD91" i="16"/>
  <c r="BE91" i="16"/>
  <c r="BF91" i="16"/>
  <c r="BG91" i="16"/>
  <c r="BH91" i="16"/>
  <c r="BI91" i="16"/>
  <c r="AX98" i="16"/>
  <c r="AY98" i="16"/>
  <c r="AZ98" i="16"/>
  <c r="BA98" i="16"/>
  <c r="BB98" i="16"/>
  <c r="BC98" i="16"/>
  <c r="BD98" i="16"/>
  <c r="BE98" i="16"/>
  <c r="BF98" i="16"/>
  <c r="BG98" i="16"/>
  <c r="BH98" i="16"/>
  <c r="BI98" i="16"/>
  <c r="AX104" i="16"/>
  <c r="AY104" i="16"/>
  <c r="AZ104" i="16"/>
  <c r="BA104" i="16"/>
  <c r="BB104" i="16"/>
  <c r="BC104" i="16"/>
  <c r="BD104" i="16"/>
  <c r="BE104" i="16"/>
  <c r="BF104" i="16"/>
  <c r="BG104" i="16"/>
  <c r="BH104" i="16"/>
  <c r="BI104" i="16"/>
  <c r="AX110" i="16"/>
  <c r="AY110" i="16"/>
  <c r="AZ110" i="16"/>
  <c r="BA110" i="16"/>
  <c r="BB110" i="16"/>
  <c r="BC110" i="16"/>
  <c r="BD110" i="16"/>
  <c r="BE110" i="16"/>
  <c r="BF110" i="16"/>
  <c r="BG110" i="16"/>
  <c r="BH110" i="16"/>
  <c r="BI110" i="16"/>
  <c r="AX116" i="16"/>
  <c r="AY116" i="16"/>
  <c r="AZ116" i="16"/>
  <c r="BA116" i="16"/>
  <c r="BB116" i="16"/>
  <c r="BC116" i="16"/>
  <c r="BD116" i="16"/>
  <c r="BE116" i="16"/>
  <c r="BF116" i="16"/>
  <c r="BG116" i="16"/>
  <c r="BH116" i="16"/>
  <c r="BI116" i="16"/>
  <c r="AY122" i="16"/>
  <c r="BA122" i="16"/>
  <c r="BB122" i="16"/>
  <c r="BC122" i="16"/>
  <c r="BD122" i="16"/>
  <c r="BE122" i="16"/>
  <c r="BH122" i="16"/>
  <c r="AY123" i="16"/>
  <c r="AZ123" i="16"/>
  <c r="BC123" i="16"/>
  <c r="BE123" i="16"/>
  <c r="BF124" i="16"/>
  <c r="BH124" i="16"/>
  <c r="BI124" i="16"/>
  <c r="AY125" i="16"/>
  <c r="AZ125" i="16"/>
  <c r="BC125" i="16"/>
  <c r="AY126" i="16"/>
  <c r="BE126" i="16"/>
  <c r="BF126" i="16"/>
  <c r="BG126" i="16"/>
  <c r="BH126" i="16"/>
  <c r="BI126" i="16"/>
  <c r="AX127" i="16"/>
  <c r="AZ127" i="16"/>
  <c r="BA127" i="16"/>
  <c r="BB127" i="16"/>
  <c r="BE127" i="16"/>
  <c r="BF127" i="16"/>
  <c r="BH127" i="16"/>
  <c r="BI127" i="16"/>
  <c r="AX5" i="16"/>
  <c r="AY5" i="16"/>
  <c r="AZ5" i="16"/>
  <c r="AZ122" i="16" s="1"/>
  <c r="BA5" i="16"/>
  <c r="BB5" i="16"/>
  <c r="BC5" i="16"/>
  <c r="BD5" i="16"/>
  <c r="BE5" i="16"/>
  <c r="BF5" i="16"/>
  <c r="BF122" i="16" s="1"/>
  <c r="BG5" i="16"/>
  <c r="BG122" i="16" s="1"/>
  <c r="BH5" i="16"/>
  <c r="BI5" i="16"/>
  <c r="BI122" i="16" s="1"/>
  <c r="AX9" i="16"/>
  <c r="C17" i="5" s="1"/>
  <c r="AY9" i="16"/>
  <c r="AZ9" i="16"/>
  <c r="BA9" i="16"/>
  <c r="BB9" i="16"/>
  <c r="BC9" i="16"/>
  <c r="BD9" i="16"/>
  <c r="BE9" i="16"/>
  <c r="BF9" i="16"/>
  <c r="BG9" i="16"/>
  <c r="BH9" i="16"/>
  <c r="BI9" i="16"/>
  <c r="BJ110" i="16"/>
  <c r="BJ104" i="16"/>
  <c r="BJ98" i="16"/>
  <c r="AW69" i="16"/>
  <c r="AW70" i="16"/>
  <c r="CE138" i="15" l="1"/>
  <c r="D12" i="20" s="1"/>
  <c r="BJ136" i="15"/>
  <c r="CE132" i="15"/>
  <c r="CE134" i="15" s="1"/>
  <c r="D11" i="20" s="1"/>
  <c r="CE128" i="15"/>
  <c r="CE130" i="15" s="1"/>
  <c r="D10" i="20" s="1"/>
  <c r="CE124" i="15"/>
  <c r="CE126" i="15" s="1"/>
  <c r="D9" i="20" s="1"/>
  <c r="CE119" i="15"/>
  <c r="CE121" i="15" s="1"/>
  <c r="D11" i="10" s="1"/>
  <c r="CE117" i="15"/>
  <c r="D10" i="10" s="1"/>
  <c r="CE113" i="15"/>
  <c r="D9" i="10" s="1"/>
  <c r="CE107" i="15"/>
  <c r="CE109" i="15" s="1"/>
  <c r="D8" i="10" s="1"/>
  <c r="CE102" i="15"/>
  <c r="CE104" i="15" s="1"/>
  <c r="D12" i="9" s="1"/>
  <c r="CE98" i="15"/>
  <c r="CE100" i="15" s="1"/>
  <c r="D11" i="9" s="1"/>
  <c r="CE94" i="15"/>
  <c r="CE96" i="15"/>
  <c r="D10" i="9" s="1"/>
  <c r="CE90" i="15"/>
  <c r="CE92" i="15" s="1"/>
  <c r="D9" i="9" s="1"/>
  <c r="CE83" i="15"/>
  <c r="D11" i="8" s="1"/>
  <c r="CE79" i="15"/>
  <c r="D10" i="8" s="1"/>
  <c r="BJ73" i="15"/>
  <c r="BJ75" i="15" s="1"/>
  <c r="H9" i="8" s="1"/>
  <c r="CE68" i="15"/>
  <c r="CE70" i="15" s="1"/>
  <c r="D12" i="7" s="1"/>
  <c r="CE64" i="15"/>
  <c r="CE66" i="15" s="1"/>
  <c r="D11" i="7" s="1"/>
  <c r="BJ60" i="15"/>
  <c r="BJ62" i="15" s="1"/>
  <c r="H10" i="7" s="1"/>
  <c r="CE62" i="15"/>
  <c r="D10" i="7" s="1"/>
  <c r="CE51" i="15"/>
  <c r="CE53" i="15" s="1"/>
  <c r="D12" i="6" s="1"/>
  <c r="CE47" i="15"/>
  <c r="CE49" i="15" s="1"/>
  <c r="D11" i="6" s="1"/>
  <c r="CE45" i="15"/>
  <c r="D10" i="6" s="1"/>
  <c r="BJ39" i="15"/>
  <c r="BJ41" i="15" s="1"/>
  <c r="H9" i="6" s="1"/>
  <c r="CE34" i="15"/>
  <c r="CE36" i="15" s="1"/>
  <c r="D11" i="5" s="1"/>
  <c r="CE32" i="15"/>
  <c r="D10" i="5" s="1"/>
  <c r="BJ22" i="15"/>
  <c r="BJ24" i="15" s="1"/>
  <c r="H8" i="5" s="1"/>
  <c r="BJ17" i="15"/>
  <c r="BJ19" i="15" s="1"/>
  <c r="H12" i="14" s="1"/>
  <c r="CE9" i="15"/>
  <c r="CE11" i="15" s="1"/>
  <c r="D10" i="14" s="1"/>
  <c r="CE4" i="15"/>
  <c r="CE6" i="15" s="1"/>
  <c r="D9" i="14" s="1"/>
  <c r="BJ63" i="16"/>
  <c r="H18" i="20" s="1"/>
  <c r="CE63" i="16"/>
  <c r="D18" i="20" s="1"/>
  <c r="CE36" i="16"/>
  <c r="D18" i="8" s="1"/>
  <c r="BJ45" i="16"/>
  <c r="H18" i="9" s="1"/>
  <c r="CE45" i="16"/>
  <c r="D18" i="9" s="1"/>
  <c r="CE9" i="16"/>
  <c r="D17" i="5" s="1"/>
  <c r="CE72" i="16"/>
  <c r="BJ72" i="16"/>
  <c r="BJ23" i="16"/>
  <c r="BJ124" i="16"/>
  <c r="H17" i="7"/>
  <c r="AX124" i="16"/>
  <c r="C17" i="7"/>
  <c r="CE23" i="16"/>
  <c r="D17" i="7" s="1"/>
  <c r="AX122" i="16"/>
  <c r="C16" i="5"/>
  <c r="CE76" i="16"/>
  <c r="AX126" i="16"/>
  <c r="BJ126" i="16"/>
  <c r="H17" i="9"/>
  <c r="BJ32" i="16"/>
  <c r="CE32" i="16"/>
  <c r="D17" i="8" s="1"/>
  <c r="BJ125" i="16"/>
  <c r="H17" i="8"/>
  <c r="CE80" i="16"/>
  <c r="CE90" i="16"/>
  <c r="CE92" i="16" s="1"/>
  <c r="D17" i="14" s="1"/>
  <c r="BJ50" i="16"/>
  <c r="CE50" i="16"/>
  <c r="D16" i="10" s="1"/>
  <c r="BJ127" i="16"/>
  <c r="H16" i="10"/>
  <c r="BJ14" i="16"/>
  <c r="BJ123" i="16" s="1"/>
  <c r="AX123" i="16"/>
  <c r="H17" i="6"/>
  <c r="CE68" i="16"/>
  <c r="D18" i="14" s="1"/>
  <c r="BJ68" i="16"/>
  <c r="H18" i="14" s="1"/>
  <c r="CH68" i="16"/>
  <c r="G18" i="14" s="1"/>
  <c r="CG6" i="15"/>
  <c r="CH6" i="15"/>
  <c r="CE116" i="16"/>
  <c r="BC92" i="16"/>
  <c r="BC128" i="16" s="1"/>
  <c r="BH92" i="16"/>
  <c r="BH128" i="16" s="1"/>
  <c r="BG92" i="16"/>
  <c r="BG128" i="16" s="1"/>
  <c r="BF92" i="16"/>
  <c r="BF128" i="16" s="1"/>
  <c r="BE92" i="16"/>
  <c r="BE128" i="16" s="1"/>
  <c r="BD92" i="16"/>
  <c r="BD128" i="16" s="1"/>
  <c r="AY92" i="16"/>
  <c r="AY128" i="16" s="1"/>
  <c r="AX92" i="16"/>
  <c r="BI92" i="16"/>
  <c r="BI128" i="16" s="1"/>
  <c r="BB92" i="16"/>
  <c r="BB128" i="16" s="1"/>
  <c r="BA92" i="16"/>
  <c r="BA128" i="16" s="1"/>
  <c r="BJ5" i="16"/>
  <c r="AV69" i="16"/>
  <c r="AV70" i="16"/>
  <c r="BJ122" i="16" l="1"/>
  <c r="H16" i="5"/>
  <c r="AX128" i="16"/>
  <c r="C17" i="14"/>
  <c r="AU69" i="16"/>
  <c r="AU70" i="16"/>
  <c r="AT69" i="16"/>
  <c r="AT70" i="16"/>
  <c r="AS69" i="16" l="1"/>
  <c r="AS70" i="16"/>
  <c r="AR69" i="16" l="1"/>
  <c r="AR70" i="16"/>
  <c r="AQ69" i="16" l="1"/>
  <c r="AQ70" i="16"/>
  <c r="AP69" i="16"/>
  <c r="AP70" i="16"/>
  <c r="AO69" i="16" l="1"/>
  <c r="AO70" i="16"/>
  <c r="AN69" i="16" l="1"/>
  <c r="AN70" i="16"/>
  <c r="AL69" i="16" l="1"/>
  <c r="AM69" i="16"/>
  <c r="AL70" i="16"/>
  <c r="AM70" i="16"/>
  <c r="CD11" i="16" l="1"/>
  <c r="CC11" i="16"/>
  <c r="CB11" i="16"/>
  <c r="CA11" i="16"/>
  <c r="CD10" i="16"/>
  <c r="CC10" i="16"/>
  <c r="CB10" i="16"/>
  <c r="CA10" i="16"/>
  <c r="CD7" i="16"/>
  <c r="CC7" i="16"/>
  <c r="CB7" i="16"/>
  <c r="CA7" i="16"/>
  <c r="CD6" i="16"/>
  <c r="CC6" i="16"/>
  <c r="CB6" i="16"/>
  <c r="CA6" i="16"/>
  <c r="CD20" i="16"/>
  <c r="CC20" i="16"/>
  <c r="CB20" i="16"/>
  <c r="CA20" i="16"/>
  <c r="CD19" i="16"/>
  <c r="CC19" i="16"/>
  <c r="CB19" i="16"/>
  <c r="CA19" i="16"/>
  <c r="CD16" i="16"/>
  <c r="CC16" i="16"/>
  <c r="CB16" i="16"/>
  <c r="CA16" i="16"/>
  <c r="CD15" i="16"/>
  <c r="CC15" i="16"/>
  <c r="CB15" i="16"/>
  <c r="CA15" i="16"/>
  <c r="CD29" i="16"/>
  <c r="CC29" i="16"/>
  <c r="CB29" i="16"/>
  <c r="CA29" i="16"/>
  <c r="CD28" i="16"/>
  <c r="CC28" i="16"/>
  <c r="CB28" i="16"/>
  <c r="CA28" i="16"/>
  <c r="CD25" i="16"/>
  <c r="CC25" i="16"/>
  <c r="CB25" i="16"/>
  <c r="CA25" i="16"/>
  <c r="CD24" i="16"/>
  <c r="CC24" i="16"/>
  <c r="CB24" i="16"/>
  <c r="CA24" i="16"/>
  <c r="CD38" i="16"/>
  <c r="CC38" i="16"/>
  <c r="CB38" i="16"/>
  <c r="CA38" i="16"/>
  <c r="CD37" i="16"/>
  <c r="CC37" i="16"/>
  <c r="CB37" i="16"/>
  <c r="CA37" i="16"/>
  <c r="CD34" i="16"/>
  <c r="CC34" i="16"/>
  <c r="CB34" i="16"/>
  <c r="CA34" i="16"/>
  <c r="CD33" i="16"/>
  <c r="CC33" i="16"/>
  <c r="CB33" i="16"/>
  <c r="CA33" i="16"/>
  <c r="CD47" i="16"/>
  <c r="CC47" i="16"/>
  <c r="CB47" i="16"/>
  <c r="CA47" i="16"/>
  <c r="CD46" i="16"/>
  <c r="CC46" i="16"/>
  <c r="CB46" i="16"/>
  <c r="CA46" i="16"/>
  <c r="CD43" i="16"/>
  <c r="CC43" i="16"/>
  <c r="CB43" i="16"/>
  <c r="CA43" i="16"/>
  <c r="CD42" i="16"/>
  <c r="CC42" i="16"/>
  <c r="CB42" i="16"/>
  <c r="CA42" i="16"/>
  <c r="CD56" i="16"/>
  <c r="CC56" i="16"/>
  <c r="CB56" i="16"/>
  <c r="CA56" i="16"/>
  <c r="CD55" i="16"/>
  <c r="CC55" i="16"/>
  <c r="CB55" i="16"/>
  <c r="CA55" i="16"/>
  <c r="CD52" i="16"/>
  <c r="CC52" i="16"/>
  <c r="CB52" i="16"/>
  <c r="CA52" i="16"/>
  <c r="CD51" i="16"/>
  <c r="CC51" i="16"/>
  <c r="CB51" i="16"/>
  <c r="CA51" i="16"/>
  <c r="CD65" i="16"/>
  <c r="CC65" i="16"/>
  <c r="CB65" i="16"/>
  <c r="CA65" i="16"/>
  <c r="CD64" i="16"/>
  <c r="CC64" i="16"/>
  <c r="CB64" i="16"/>
  <c r="CA64" i="16"/>
  <c r="CD61" i="16"/>
  <c r="CC61" i="16"/>
  <c r="CB61" i="16"/>
  <c r="CA61" i="16"/>
  <c r="CD60" i="16"/>
  <c r="CC60" i="16"/>
  <c r="CB60" i="16"/>
  <c r="CA60" i="16"/>
  <c r="CD70" i="16"/>
  <c r="CC70" i="16"/>
  <c r="CB70" i="16"/>
  <c r="CA70" i="16"/>
  <c r="CD69" i="16"/>
  <c r="CC69" i="16"/>
  <c r="CB69" i="16"/>
  <c r="CA69" i="16"/>
  <c r="CD74" i="16"/>
  <c r="CC74" i="16"/>
  <c r="CB74" i="16"/>
  <c r="CA74" i="16"/>
  <c r="CD73" i="16"/>
  <c r="CC73" i="16"/>
  <c r="CB73" i="16"/>
  <c r="CA73" i="16"/>
  <c r="CD78" i="16"/>
  <c r="CC78" i="16"/>
  <c r="CB78" i="16"/>
  <c r="CA78" i="16"/>
  <c r="CD77" i="16"/>
  <c r="CC77" i="16"/>
  <c r="CB77" i="16"/>
  <c r="CA77" i="16"/>
  <c r="CD82" i="16"/>
  <c r="CC82" i="16"/>
  <c r="CB82" i="16"/>
  <c r="CA82" i="16"/>
  <c r="CD81" i="16"/>
  <c r="CC81" i="16"/>
  <c r="CB81" i="16"/>
  <c r="CA81" i="16"/>
  <c r="CD86" i="16"/>
  <c r="CC86" i="16"/>
  <c r="CB86" i="16"/>
  <c r="CA86" i="16"/>
  <c r="CD85" i="16"/>
  <c r="CC85" i="16"/>
  <c r="CB85" i="16"/>
  <c r="CA85" i="16"/>
  <c r="CD97" i="16"/>
  <c r="CC97" i="16"/>
  <c r="CB97" i="16"/>
  <c r="CA97" i="16"/>
  <c r="CD96" i="16"/>
  <c r="CC96" i="16"/>
  <c r="CB96" i="16"/>
  <c r="CA96" i="16"/>
  <c r="CD103" i="16"/>
  <c r="CC103" i="16"/>
  <c r="CB103" i="16"/>
  <c r="CA103" i="16"/>
  <c r="CD102" i="16"/>
  <c r="CC102" i="16"/>
  <c r="CB102" i="16"/>
  <c r="CA102" i="16"/>
  <c r="CD109" i="16"/>
  <c r="CC109" i="16"/>
  <c r="CB109" i="16"/>
  <c r="CA109" i="16"/>
  <c r="CD108" i="16"/>
  <c r="CC108" i="16"/>
  <c r="CB108" i="16"/>
  <c r="CA108" i="16"/>
  <c r="CA115" i="16"/>
  <c r="CB115" i="16"/>
  <c r="CC115" i="16"/>
  <c r="CD115" i="16"/>
  <c r="CD114" i="16"/>
  <c r="CC114" i="16"/>
  <c r="CB114" i="16"/>
  <c r="CA114" i="16"/>
  <c r="BK115" i="16"/>
  <c r="BK114" i="16"/>
  <c r="BK109" i="16"/>
  <c r="BK108" i="16"/>
  <c r="BK103" i="16"/>
  <c r="BK102" i="16"/>
  <c r="BK97" i="16"/>
  <c r="BK96" i="16"/>
  <c r="AL90" i="16"/>
  <c r="AM90" i="16"/>
  <c r="AN90" i="16"/>
  <c r="AO90" i="16"/>
  <c r="AP90" i="16"/>
  <c r="AQ90" i="16"/>
  <c r="AR90" i="16"/>
  <c r="AS90" i="16"/>
  <c r="AT90" i="16"/>
  <c r="AU90" i="16"/>
  <c r="AV90" i="16"/>
  <c r="AW90" i="16"/>
  <c r="AL91" i="16"/>
  <c r="AM91" i="16"/>
  <c r="AN91" i="16"/>
  <c r="AO91" i="16"/>
  <c r="AP91" i="16"/>
  <c r="AQ91" i="16"/>
  <c r="AR91" i="16"/>
  <c r="AS91" i="16"/>
  <c r="AT91" i="16"/>
  <c r="AU91" i="16"/>
  <c r="AV91" i="16"/>
  <c r="AW91" i="16"/>
  <c r="AL98" i="16"/>
  <c r="AM98" i="16"/>
  <c r="AN98" i="16"/>
  <c r="AO98" i="16"/>
  <c r="AP98" i="16"/>
  <c r="AQ98" i="16"/>
  <c r="AR98" i="16"/>
  <c r="AS98" i="16"/>
  <c r="AT98" i="16"/>
  <c r="AU98" i="16"/>
  <c r="AV98" i="16"/>
  <c r="AW98" i="16"/>
  <c r="AL104" i="16"/>
  <c r="AM104" i="16"/>
  <c r="AN104" i="16"/>
  <c r="AO104" i="16"/>
  <c r="AP104" i="16"/>
  <c r="AQ104" i="16"/>
  <c r="AR104" i="16"/>
  <c r="AS104" i="16"/>
  <c r="AT104" i="16"/>
  <c r="AU104" i="16"/>
  <c r="AV104" i="16"/>
  <c r="AW104" i="16"/>
  <c r="AL110" i="16"/>
  <c r="AM110" i="16"/>
  <c r="AN110" i="16"/>
  <c r="AO110" i="16"/>
  <c r="AP110" i="16"/>
  <c r="AQ110" i="16"/>
  <c r="AR110" i="16"/>
  <c r="AS110" i="16"/>
  <c r="AT110" i="16"/>
  <c r="AU110" i="16"/>
  <c r="AV110" i="16"/>
  <c r="AW110" i="16"/>
  <c r="AL116" i="16"/>
  <c r="AM116" i="16"/>
  <c r="AN116" i="16"/>
  <c r="AO116" i="16"/>
  <c r="AP116" i="16"/>
  <c r="AQ116" i="16"/>
  <c r="AR116" i="16"/>
  <c r="AS116" i="16"/>
  <c r="AT116" i="16"/>
  <c r="AU116" i="16"/>
  <c r="AV116" i="16"/>
  <c r="AW116" i="16"/>
  <c r="AW84" i="16"/>
  <c r="AV84" i="16"/>
  <c r="AU84" i="16"/>
  <c r="AT84" i="16"/>
  <c r="AS84" i="16"/>
  <c r="AR84" i="16"/>
  <c r="AQ84" i="16"/>
  <c r="AP84" i="16"/>
  <c r="AO84" i="16"/>
  <c r="AN84" i="16"/>
  <c r="AM84" i="16"/>
  <c r="AL84" i="16"/>
  <c r="AW80" i="16"/>
  <c r="AV80" i="16"/>
  <c r="AU80" i="16"/>
  <c r="AT80" i="16"/>
  <c r="AS80" i="16"/>
  <c r="AR80" i="16"/>
  <c r="AQ80" i="16"/>
  <c r="AP80" i="16"/>
  <c r="AO80" i="16"/>
  <c r="AN80" i="16"/>
  <c r="AM80" i="16"/>
  <c r="AL80" i="16"/>
  <c r="AW76" i="16"/>
  <c r="AV76" i="16"/>
  <c r="AU76" i="16"/>
  <c r="AT76" i="16"/>
  <c r="AS76" i="16"/>
  <c r="AR76" i="16"/>
  <c r="AQ76" i="16"/>
  <c r="AP76" i="16"/>
  <c r="AO76" i="16"/>
  <c r="AN76" i="16"/>
  <c r="AM76" i="16"/>
  <c r="AL76" i="16"/>
  <c r="AW72" i="16"/>
  <c r="AV72" i="16"/>
  <c r="AU72" i="16"/>
  <c r="AT72" i="16"/>
  <c r="AS72" i="16"/>
  <c r="AR72" i="16"/>
  <c r="AQ72" i="16"/>
  <c r="AP72" i="16"/>
  <c r="AO72" i="16"/>
  <c r="AN72" i="16"/>
  <c r="AM72" i="16"/>
  <c r="AL72" i="16"/>
  <c r="AL68" i="16"/>
  <c r="AM68" i="16"/>
  <c r="AN68" i="16"/>
  <c r="AO68" i="16"/>
  <c r="AP68" i="16"/>
  <c r="AQ68" i="16"/>
  <c r="AR68" i="16"/>
  <c r="AS68" i="16"/>
  <c r="AT68" i="16"/>
  <c r="AU68" i="16"/>
  <c r="AV68" i="16"/>
  <c r="AW68" i="16"/>
  <c r="BK86" i="16"/>
  <c r="BK85" i="16"/>
  <c r="BK82" i="16"/>
  <c r="BK81" i="16"/>
  <c r="BK78" i="16"/>
  <c r="BK77" i="16"/>
  <c r="BK74" i="16"/>
  <c r="BK73" i="16"/>
  <c r="BK70" i="16"/>
  <c r="BK69" i="16"/>
  <c r="BK65" i="16"/>
  <c r="BK64" i="16"/>
  <c r="AW63" i="16"/>
  <c r="AV63" i="16"/>
  <c r="AU63" i="16"/>
  <c r="AT63" i="16"/>
  <c r="AS63" i="16"/>
  <c r="AR63" i="16"/>
  <c r="AQ63" i="16"/>
  <c r="AP63" i="16"/>
  <c r="AO63" i="16"/>
  <c r="AN63" i="16"/>
  <c r="AM63" i="16"/>
  <c r="AL63" i="16"/>
  <c r="BK61" i="16"/>
  <c r="BK60" i="16"/>
  <c r="AW59" i="16"/>
  <c r="AV59" i="16"/>
  <c r="AU59" i="16"/>
  <c r="AT59" i="16"/>
  <c r="AS59" i="16"/>
  <c r="AR59" i="16"/>
  <c r="AQ59" i="16"/>
  <c r="AP59" i="16"/>
  <c r="AO59" i="16"/>
  <c r="AN59" i="16"/>
  <c r="AM59" i="16"/>
  <c r="AL59" i="16"/>
  <c r="BK56" i="16"/>
  <c r="BK55" i="16"/>
  <c r="AW54" i="16"/>
  <c r="AV54" i="16"/>
  <c r="AU54" i="16"/>
  <c r="AT54" i="16"/>
  <c r="AS54" i="16"/>
  <c r="AR54" i="16"/>
  <c r="AQ54" i="16"/>
  <c r="AP54" i="16"/>
  <c r="AO54" i="16"/>
  <c r="AN54" i="16"/>
  <c r="AM54" i="16"/>
  <c r="AL54" i="16"/>
  <c r="BK52" i="16"/>
  <c r="BK51" i="16"/>
  <c r="AW50" i="16"/>
  <c r="AV50" i="16"/>
  <c r="AU50" i="16"/>
  <c r="AT50" i="16"/>
  <c r="AS50" i="16"/>
  <c r="AR50" i="16"/>
  <c r="AQ50" i="16"/>
  <c r="AP50" i="16"/>
  <c r="AO50" i="16"/>
  <c r="AN50" i="16"/>
  <c r="AM50" i="16"/>
  <c r="AL50" i="16"/>
  <c r="AL127" i="16" s="1"/>
  <c r="BK47" i="16"/>
  <c r="BK46" i="16"/>
  <c r="AW45" i="16"/>
  <c r="AV45" i="16"/>
  <c r="AU45" i="16"/>
  <c r="AT45" i="16"/>
  <c r="AS45" i="16"/>
  <c r="AR45" i="16"/>
  <c r="AQ45" i="16"/>
  <c r="AP45" i="16"/>
  <c r="AO45" i="16"/>
  <c r="AN45" i="16"/>
  <c r="AM45" i="16"/>
  <c r="AL45" i="16"/>
  <c r="BK43" i="16"/>
  <c r="BK42" i="16"/>
  <c r="AW41" i="16"/>
  <c r="AV41" i="16"/>
  <c r="AU41" i="16"/>
  <c r="AT41" i="16"/>
  <c r="AS41" i="16"/>
  <c r="AR41" i="16"/>
  <c r="AQ41" i="16"/>
  <c r="AP41" i="16"/>
  <c r="AO41" i="16"/>
  <c r="AN41" i="16"/>
  <c r="AM41" i="16"/>
  <c r="AL41" i="16"/>
  <c r="AL126" i="16" s="1"/>
  <c r="BK38" i="16"/>
  <c r="BK37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BK34" i="16"/>
  <c r="BK33" i="16"/>
  <c r="AW32" i="16"/>
  <c r="AV32" i="16"/>
  <c r="AU32" i="16"/>
  <c r="AT32" i="16"/>
  <c r="AS32" i="16"/>
  <c r="AR32" i="16"/>
  <c r="AQ32" i="16"/>
  <c r="AP32" i="16"/>
  <c r="AO32" i="16"/>
  <c r="AN32" i="16"/>
  <c r="AM32" i="16"/>
  <c r="AL32" i="16"/>
  <c r="AL125" i="16" s="1"/>
  <c r="BK29" i="16"/>
  <c r="BK28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BK25" i="16"/>
  <c r="BK24" i="16"/>
  <c r="AW23" i="16"/>
  <c r="AV23" i="16"/>
  <c r="AU23" i="16"/>
  <c r="AT23" i="16"/>
  <c r="AS23" i="16"/>
  <c r="AR23" i="16"/>
  <c r="AQ23" i="16"/>
  <c r="AP23" i="16"/>
  <c r="AO23" i="16"/>
  <c r="AN23" i="16"/>
  <c r="AM23" i="16"/>
  <c r="AL23" i="16"/>
  <c r="AL124" i="16" s="1"/>
  <c r="BK20" i="16"/>
  <c r="BK19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BK16" i="16"/>
  <c r="BK15" i="16"/>
  <c r="AW14" i="16"/>
  <c r="AV14" i="16"/>
  <c r="AU14" i="16"/>
  <c r="AT14" i="16"/>
  <c r="AS14" i="16"/>
  <c r="AR14" i="16"/>
  <c r="AQ14" i="16"/>
  <c r="AP14" i="16"/>
  <c r="AO14" i="16"/>
  <c r="AN14" i="16"/>
  <c r="AM14" i="16"/>
  <c r="AL14" i="16"/>
  <c r="AL123" i="16" s="1"/>
  <c r="AL9" i="16"/>
  <c r="AM9" i="16"/>
  <c r="AN9" i="16"/>
  <c r="AO9" i="16"/>
  <c r="AP9" i="16"/>
  <c r="AQ9" i="16"/>
  <c r="AR9" i="16"/>
  <c r="AS9" i="16"/>
  <c r="AT9" i="16"/>
  <c r="AU9" i="16"/>
  <c r="AV9" i="16"/>
  <c r="AW9" i="16"/>
  <c r="AL5" i="16"/>
  <c r="AL122" i="16" s="1"/>
  <c r="AM5" i="16"/>
  <c r="AN5" i="16"/>
  <c r="AO5" i="16"/>
  <c r="AP5" i="16"/>
  <c r="AQ5" i="16"/>
  <c r="AR5" i="16"/>
  <c r="AS5" i="16"/>
  <c r="AT5" i="16"/>
  <c r="AU5" i="16"/>
  <c r="AV5" i="16"/>
  <c r="AW5" i="16"/>
  <c r="BK11" i="16"/>
  <c r="BK10" i="16"/>
  <c r="BK7" i="16"/>
  <c r="BK6" i="16"/>
  <c r="AW4" i="15"/>
  <c r="AV4" i="15"/>
  <c r="AU4" i="15"/>
  <c r="AT4" i="15"/>
  <c r="AS4" i="15"/>
  <c r="AR4" i="15"/>
  <c r="AQ4" i="15"/>
  <c r="AP4" i="15"/>
  <c r="AO4" i="15"/>
  <c r="AN4" i="15"/>
  <c r="AM4" i="15"/>
  <c r="AL4" i="15"/>
  <c r="AW17" i="15"/>
  <c r="AV17" i="15"/>
  <c r="AU17" i="15"/>
  <c r="AT17" i="15"/>
  <c r="AS17" i="15"/>
  <c r="AR17" i="15"/>
  <c r="AQ17" i="15"/>
  <c r="AP17" i="15"/>
  <c r="AO17" i="15"/>
  <c r="AN17" i="15"/>
  <c r="AM17" i="15"/>
  <c r="AL17" i="15"/>
  <c r="AW13" i="15"/>
  <c r="AV13" i="15"/>
  <c r="AU13" i="15"/>
  <c r="AT13" i="15"/>
  <c r="AS13" i="15"/>
  <c r="AR13" i="15"/>
  <c r="AQ13" i="15"/>
  <c r="AP13" i="15"/>
  <c r="AO13" i="15"/>
  <c r="AN13" i="15"/>
  <c r="AM13" i="15"/>
  <c r="AL13" i="15"/>
  <c r="AW9" i="15"/>
  <c r="AV9" i="15"/>
  <c r="AU9" i="15"/>
  <c r="AT9" i="15"/>
  <c r="AS9" i="15"/>
  <c r="AR9" i="15"/>
  <c r="AQ9" i="15"/>
  <c r="AP9" i="15"/>
  <c r="AO9" i="15"/>
  <c r="AN9" i="15"/>
  <c r="AM9" i="15"/>
  <c r="AL9" i="15"/>
  <c r="AW34" i="15"/>
  <c r="AV34" i="15"/>
  <c r="AU34" i="15"/>
  <c r="AT34" i="15"/>
  <c r="AS34" i="15"/>
  <c r="AR34" i="15"/>
  <c r="AQ34" i="15"/>
  <c r="AP34" i="15"/>
  <c r="AO34" i="15"/>
  <c r="AN34" i="15"/>
  <c r="AM34" i="15"/>
  <c r="AL34" i="15"/>
  <c r="AW30" i="15"/>
  <c r="AV30" i="15"/>
  <c r="AU30" i="15"/>
  <c r="AT30" i="15"/>
  <c r="AS30" i="15"/>
  <c r="AR30" i="15"/>
  <c r="AQ30" i="15"/>
  <c r="AP30" i="15"/>
  <c r="AO30" i="15"/>
  <c r="AN30" i="15"/>
  <c r="AM30" i="15"/>
  <c r="AL30" i="15"/>
  <c r="AW26" i="15"/>
  <c r="AV26" i="15"/>
  <c r="AU26" i="15"/>
  <c r="AT26" i="15"/>
  <c r="AS26" i="15"/>
  <c r="AR26" i="15"/>
  <c r="AQ26" i="15"/>
  <c r="AP26" i="15"/>
  <c r="AO26" i="15"/>
  <c r="AN26" i="15"/>
  <c r="AM26" i="15"/>
  <c r="AL26" i="15"/>
  <c r="AW22" i="15"/>
  <c r="AV22" i="15"/>
  <c r="AU22" i="15"/>
  <c r="AT22" i="15"/>
  <c r="AS22" i="15"/>
  <c r="AR22" i="15"/>
  <c r="AQ22" i="15"/>
  <c r="AP22" i="15"/>
  <c r="AO22" i="15"/>
  <c r="AN22" i="15"/>
  <c r="AM22" i="15"/>
  <c r="AL22" i="15"/>
  <c r="AW51" i="15"/>
  <c r="AV51" i="15"/>
  <c r="AU51" i="15"/>
  <c r="AT51" i="15"/>
  <c r="AS51" i="15"/>
  <c r="AR51" i="15"/>
  <c r="AQ51" i="15"/>
  <c r="AP51" i="15"/>
  <c r="AO51" i="15"/>
  <c r="AN51" i="15"/>
  <c r="AM51" i="15"/>
  <c r="AL51" i="15"/>
  <c r="AW47" i="15"/>
  <c r="AV47" i="15"/>
  <c r="AU47" i="15"/>
  <c r="AT47" i="15"/>
  <c r="AS47" i="15"/>
  <c r="AR47" i="15"/>
  <c r="AQ47" i="15"/>
  <c r="AP47" i="15"/>
  <c r="AO47" i="15"/>
  <c r="AN47" i="15"/>
  <c r="AM47" i="15"/>
  <c r="AL47" i="15"/>
  <c r="AW43" i="15"/>
  <c r="AV43" i="15"/>
  <c r="AU43" i="15"/>
  <c r="AT43" i="15"/>
  <c r="AS43" i="15"/>
  <c r="AR43" i="15"/>
  <c r="AQ43" i="15"/>
  <c r="AP43" i="15"/>
  <c r="AO43" i="15"/>
  <c r="AN43" i="15"/>
  <c r="AM43" i="15"/>
  <c r="AL43" i="15"/>
  <c r="AW39" i="15"/>
  <c r="AV39" i="15"/>
  <c r="AU39" i="15"/>
  <c r="AT39" i="15"/>
  <c r="AS39" i="15"/>
  <c r="AR39" i="15"/>
  <c r="AQ39" i="15"/>
  <c r="AP39" i="15"/>
  <c r="AO39" i="15"/>
  <c r="AN39" i="15"/>
  <c r="AM39" i="15"/>
  <c r="AL39" i="15"/>
  <c r="AW68" i="15"/>
  <c r="AV68" i="15"/>
  <c r="AU68" i="15"/>
  <c r="AT68" i="15"/>
  <c r="AS68" i="15"/>
  <c r="AR68" i="15"/>
  <c r="AQ68" i="15"/>
  <c r="AP68" i="15"/>
  <c r="AO68" i="15"/>
  <c r="AN68" i="15"/>
  <c r="AM68" i="15"/>
  <c r="AL68" i="15"/>
  <c r="AW64" i="15"/>
  <c r="AV64" i="15"/>
  <c r="AU64" i="15"/>
  <c r="AT64" i="15"/>
  <c r="AS64" i="15"/>
  <c r="AR64" i="15"/>
  <c r="AQ64" i="15"/>
  <c r="AP64" i="15"/>
  <c r="AO64" i="15"/>
  <c r="AN64" i="15"/>
  <c r="AM64" i="15"/>
  <c r="AL64" i="15"/>
  <c r="AW60" i="15"/>
  <c r="AV60" i="15"/>
  <c r="AU60" i="15"/>
  <c r="AT60" i="15"/>
  <c r="AS60" i="15"/>
  <c r="AR60" i="15"/>
  <c r="AQ60" i="15"/>
  <c r="AP60" i="15"/>
  <c r="AO60" i="15"/>
  <c r="AN60" i="15"/>
  <c r="AM60" i="15"/>
  <c r="AL60" i="15"/>
  <c r="AW56" i="15"/>
  <c r="AV56" i="15"/>
  <c r="AU56" i="15"/>
  <c r="AT56" i="15"/>
  <c r="AS56" i="15"/>
  <c r="AR56" i="15"/>
  <c r="AQ56" i="15"/>
  <c r="AP56" i="15"/>
  <c r="AO56" i="15"/>
  <c r="AN56" i="15"/>
  <c r="AM56" i="15"/>
  <c r="AL56" i="15"/>
  <c r="AW85" i="15"/>
  <c r="AV85" i="15"/>
  <c r="AU85" i="15"/>
  <c r="AT85" i="15"/>
  <c r="AS85" i="15"/>
  <c r="AR85" i="15"/>
  <c r="AQ85" i="15"/>
  <c r="AP85" i="15"/>
  <c r="AO85" i="15"/>
  <c r="AN85" i="15"/>
  <c r="AM85" i="15"/>
  <c r="AL85" i="15"/>
  <c r="AW81" i="15"/>
  <c r="AV81" i="15"/>
  <c r="AU81" i="15"/>
  <c r="AT81" i="15"/>
  <c r="AS81" i="15"/>
  <c r="AR81" i="15"/>
  <c r="AQ81" i="15"/>
  <c r="AP81" i="15"/>
  <c r="AO81" i="15"/>
  <c r="AN81" i="15"/>
  <c r="AM81" i="15"/>
  <c r="AL81" i="15"/>
  <c r="AW77" i="15"/>
  <c r="AV77" i="15"/>
  <c r="AU77" i="15"/>
  <c r="AT77" i="15"/>
  <c r="AS77" i="15"/>
  <c r="AR77" i="15"/>
  <c r="AQ77" i="15"/>
  <c r="AP77" i="15"/>
  <c r="AO77" i="15"/>
  <c r="AN77" i="15"/>
  <c r="AM77" i="15"/>
  <c r="AL77" i="15"/>
  <c r="AW73" i="15"/>
  <c r="AV73" i="15"/>
  <c r="AU73" i="15"/>
  <c r="AT73" i="15"/>
  <c r="AS73" i="15"/>
  <c r="AR73" i="15"/>
  <c r="AQ73" i="15"/>
  <c r="AP73" i="15"/>
  <c r="AO73" i="15"/>
  <c r="AN73" i="15"/>
  <c r="AM73" i="15"/>
  <c r="AL73" i="15"/>
  <c r="AW102" i="15"/>
  <c r="AV102" i="15"/>
  <c r="AU102" i="15"/>
  <c r="AT102" i="15"/>
  <c r="AS102" i="15"/>
  <c r="AR102" i="15"/>
  <c r="AQ102" i="15"/>
  <c r="AP102" i="15"/>
  <c r="AO102" i="15"/>
  <c r="AN102" i="15"/>
  <c r="AM102" i="15"/>
  <c r="AL102" i="15"/>
  <c r="AW98" i="15"/>
  <c r="AV98" i="15"/>
  <c r="AU98" i="15"/>
  <c r="AT98" i="15"/>
  <c r="AS98" i="15"/>
  <c r="AR98" i="15"/>
  <c r="AQ98" i="15"/>
  <c r="AP98" i="15"/>
  <c r="AO98" i="15"/>
  <c r="AN98" i="15"/>
  <c r="AM98" i="15"/>
  <c r="AL98" i="15"/>
  <c r="AW94" i="15"/>
  <c r="AV94" i="15"/>
  <c r="AU94" i="15"/>
  <c r="AT94" i="15"/>
  <c r="AS94" i="15"/>
  <c r="AR94" i="15"/>
  <c r="AQ94" i="15"/>
  <c r="AP94" i="15"/>
  <c r="AO94" i="15"/>
  <c r="AN94" i="15"/>
  <c r="AM94" i="15"/>
  <c r="AL94" i="15"/>
  <c r="AW90" i="15"/>
  <c r="AV90" i="15"/>
  <c r="AU90" i="15"/>
  <c r="AT90" i="15"/>
  <c r="AS90" i="15"/>
  <c r="AR90" i="15"/>
  <c r="AQ90" i="15"/>
  <c r="AP90" i="15"/>
  <c r="AO90" i="15"/>
  <c r="AN90" i="15"/>
  <c r="AM90" i="15"/>
  <c r="AL90" i="15"/>
  <c r="AW119" i="15"/>
  <c r="AV119" i="15"/>
  <c r="AU119" i="15"/>
  <c r="AT119" i="15"/>
  <c r="AS119" i="15"/>
  <c r="AR119" i="15"/>
  <c r="AQ119" i="15"/>
  <c r="AP119" i="15"/>
  <c r="AO119" i="15"/>
  <c r="AN119" i="15"/>
  <c r="AM119" i="15"/>
  <c r="AL119" i="15"/>
  <c r="AW115" i="15"/>
  <c r="AV115" i="15"/>
  <c r="AU115" i="15"/>
  <c r="AT115" i="15"/>
  <c r="AS115" i="15"/>
  <c r="AR115" i="15"/>
  <c r="AQ115" i="15"/>
  <c r="AP115" i="15"/>
  <c r="AO115" i="15"/>
  <c r="AN115" i="15"/>
  <c r="AM115" i="15"/>
  <c r="AL115" i="15"/>
  <c r="AW111" i="15"/>
  <c r="AV111" i="15"/>
  <c r="AU111" i="15"/>
  <c r="AT111" i="15"/>
  <c r="AS111" i="15"/>
  <c r="AR111" i="15"/>
  <c r="AQ111" i="15"/>
  <c r="AP111" i="15"/>
  <c r="AO111" i="15"/>
  <c r="AN111" i="15"/>
  <c r="AM111" i="15"/>
  <c r="AL111" i="15"/>
  <c r="AW107" i="15"/>
  <c r="AV107" i="15"/>
  <c r="AU107" i="15"/>
  <c r="AT107" i="15"/>
  <c r="AS107" i="15"/>
  <c r="AR107" i="15"/>
  <c r="AQ107" i="15"/>
  <c r="AP107" i="15"/>
  <c r="AO107" i="15"/>
  <c r="AN107" i="15"/>
  <c r="AM107" i="15"/>
  <c r="AL107" i="15"/>
  <c r="AL124" i="15"/>
  <c r="AM124" i="15"/>
  <c r="AN124" i="15"/>
  <c r="AO124" i="15"/>
  <c r="AP124" i="15"/>
  <c r="AQ124" i="15"/>
  <c r="AR124" i="15"/>
  <c r="AS124" i="15"/>
  <c r="AT124" i="15"/>
  <c r="AU124" i="15"/>
  <c r="AV124" i="15"/>
  <c r="AW124" i="15"/>
  <c r="AL128" i="15"/>
  <c r="AM128" i="15"/>
  <c r="AN128" i="15"/>
  <c r="AO128" i="15"/>
  <c r="AP128" i="15"/>
  <c r="AQ128" i="15"/>
  <c r="AR128" i="15"/>
  <c r="AS128" i="15"/>
  <c r="AT128" i="15"/>
  <c r="AU128" i="15"/>
  <c r="AV128" i="15"/>
  <c r="AW128" i="15"/>
  <c r="AL132" i="15"/>
  <c r="AM132" i="15"/>
  <c r="AN132" i="15"/>
  <c r="AO132" i="15"/>
  <c r="AP132" i="15"/>
  <c r="AQ132" i="15"/>
  <c r="AR132" i="15"/>
  <c r="AS132" i="15"/>
  <c r="AT132" i="15"/>
  <c r="AU132" i="15"/>
  <c r="AV132" i="15"/>
  <c r="AW132" i="15"/>
  <c r="AL136" i="15"/>
  <c r="AM136" i="15"/>
  <c r="AN136" i="15"/>
  <c r="AO136" i="15"/>
  <c r="AP136" i="15"/>
  <c r="AQ136" i="15"/>
  <c r="AR136" i="15"/>
  <c r="AS136" i="15"/>
  <c r="AT136" i="15"/>
  <c r="AU136" i="15"/>
  <c r="AV136" i="15"/>
  <c r="AW136" i="15"/>
  <c r="BK137" i="15"/>
  <c r="BK133" i="15"/>
  <c r="BK129" i="15"/>
  <c r="BK125" i="15"/>
  <c r="BK120" i="15"/>
  <c r="BK116" i="15"/>
  <c r="BK112" i="15"/>
  <c r="BK108" i="15"/>
  <c r="BK103" i="15"/>
  <c r="BK99" i="15"/>
  <c r="BK95" i="15"/>
  <c r="BK91" i="15"/>
  <c r="BK86" i="15"/>
  <c r="BK82" i="15"/>
  <c r="BK78" i="15"/>
  <c r="BK74" i="15"/>
  <c r="BK69" i="15"/>
  <c r="BK65" i="15"/>
  <c r="BK61" i="15"/>
  <c r="BK57" i="15"/>
  <c r="BK52" i="15"/>
  <c r="BK48" i="15"/>
  <c r="BK44" i="15"/>
  <c r="BK40" i="15"/>
  <c r="BK35" i="15"/>
  <c r="BK31" i="15"/>
  <c r="BK27" i="15"/>
  <c r="BK23" i="15"/>
  <c r="BK18" i="15"/>
  <c r="BK14" i="15"/>
  <c r="BK10" i="15"/>
  <c r="BK5" i="15"/>
  <c r="CD80" i="16" l="1"/>
  <c r="CD50" i="16"/>
  <c r="CD45" i="16"/>
  <c r="CD18" i="16"/>
  <c r="CC18" i="16"/>
  <c r="CC5" i="16"/>
  <c r="AT92" i="16"/>
  <c r="AW124" i="16"/>
  <c r="AW122" i="16"/>
  <c r="AW126" i="16"/>
  <c r="AW125" i="16"/>
  <c r="AW127" i="16"/>
  <c r="AW123" i="16"/>
  <c r="AV124" i="16"/>
  <c r="AV126" i="16"/>
  <c r="AV125" i="16"/>
  <c r="AV127" i="16"/>
  <c r="AV122" i="16"/>
  <c r="AV123" i="16"/>
  <c r="AU124" i="16"/>
  <c r="AU122" i="16"/>
  <c r="AU126" i="16"/>
  <c r="CD110" i="16"/>
  <c r="AU125" i="16"/>
  <c r="AU127" i="16"/>
  <c r="AU123" i="16"/>
  <c r="AU92" i="16"/>
  <c r="CD68" i="16"/>
  <c r="AT124" i="16"/>
  <c r="AT122" i="16"/>
  <c r="AT126" i="16"/>
  <c r="AT125" i="16"/>
  <c r="AT127" i="16"/>
  <c r="AT123" i="16"/>
  <c r="AT128" i="16"/>
  <c r="AS124" i="16"/>
  <c r="AS122" i="16"/>
  <c r="CC116" i="16"/>
  <c r="AS126" i="16"/>
  <c r="AS125" i="16"/>
  <c r="AS127" i="16"/>
  <c r="AS123" i="16"/>
  <c r="CC45" i="16"/>
  <c r="AR122" i="16"/>
  <c r="AR126" i="16"/>
  <c r="AR125" i="16"/>
  <c r="CC50" i="16"/>
  <c r="AR127" i="16"/>
  <c r="AR123" i="16"/>
  <c r="AR124" i="16"/>
  <c r="AQ124" i="16"/>
  <c r="AQ122" i="16"/>
  <c r="AQ126" i="16"/>
  <c r="AQ125" i="16"/>
  <c r="AQ127" i="16"/>
  <c r="AQ123" i="16"/>
  <c r="AP124" i="16"/>
  <c r="AP122" i="16"/>
  <c r="AP126" i="16"/>
  <c r="AP125" i="16"/>
  <c r="AP127" i="16"/>
  <c r="AP123" i="16"/>
  <c r="BK68" i="16"/>
  <c r="AO124" i="16"/>
  <c r="AO122" i="16"/>
  <c r="AO92" i="16"/>
  <c r="AO128" i="16" s="1"/>
  <c r="AO126" i="16"/>
  <c r="AO125" i="16"/>
  <c r="AO127" i="16"/>
  <c r="AO123" i="16"/>
  <c r="BK9" i="15"/>
  <c r="BK11" i="15" s="1"/>
  <c r="I10" i="14" s="1"/>
  <c r="BK27" i="16"/>
  <c r="AN124" i="16"/>
  <c r="AN122" i="16"/>
  <c r="AN126" i="16"/>
  <c r="AN125" i="16"/>
  <c r="AN127" i="16"/>
  <c r="AN123" i="16"/>
  <c r="BK119" i="15"/>
  <c r="BK121" i="15" s="1"/>
  <c r="I11" i="10" s="1"/>
  <c r="BK102" i="15"/>
  <c r="BK104" i="15" s="1"/>
  <c r="I12" i="9" s="1"/>
  <c r="BK94" i="15"/>
  <c r="BK96" i="15" s="1"/>
  <c r="I10" i="9" s="1"/>
  <c r="BK90" i="15"/>
  <c r="BK92" i="15" s="1"/>
  <c r="I9" i="9" s="1"/>
  <c r="BK85" i="15"/>
  <c r="BK87" i="15" s="1"/>
  <c r="BK73" i="15"/>
  <c r="BK75" i="15" s="1"/>
  <c r="BK60" i="15"/>
  <c r="BK62" i="15" s="1"/>
  <c r="I10" i="7" s="1"/>
  <c r="BK56" i="15"/>
  <c r="BK58" i="15" s="1"/>
  <c r="I9" i="7" s="1"/>
  <c r="BK51" i="15"/>
  <c r="BK53" i="15" s="1"/>
  <c r="I12" i="6" s="1"/>
  <c r="BK47" i="15"/>
  <c r="BK49" i="15" s="1"/>
  <c r="I11" i="6" s="1"/>
  <c r="BK43" i="15"/>
  <c r="BK45" i="15" s="1"/>
  <c r="I10" i="6" s="1"/>
  <c r="BK26" i="15"/>
  <c r="BK28" i="15" s="1"/>
  <c r="I9" i="5" s="1"/>
  <c r="BK17" i="15"/>
  <c r="BK19" i="15" s="1"/>
  <c r="I12" i="14" s="1"/>
  <c r="BK13" i="15"/>
  <c r="BK15" i="15" s="1"/>
  <c r="I11" i="14" s="1"/>
  <c r="AM124" i="16"/>
  <c r="AM122" i="16"/>
  <c r="BK116" i="16"/>
  <c r="AM126" i="16"/>
  <c r="AM125" i="16"/>
  <c r="AM127" i="16"/>
  <c r="AM123" i="16"/>
  <c r="BK80" i="16"/>
  <c r="BK136" i="15"/>
  <c r="BK138" i="15" s="1"/>
  <c r="I12" i="20" s="1"/>
  <c r="BK132" i="15"/>
  <c r="BK134" i="15" s="1"/>
  <c r="I11" i="20" s="1"/>
  <c r="BK115" i="15"/>
  <c r="BK117" i="15" s="1"/>
  <c r="I10" i="10" s="1"/>
  <c r="BK111" i="15"/>
  <c r="BK113" i="15" s="1"/>
  <c r="I9" i="10" s="1"/>
  <c r="BK107" i="15"/>
  <c r="BK98" i="15"/>
  <c r="BK100" i="15" s="1"/>
  <c r="I11" i="9" s="1"/>
  <c r="BK81" i="15"/>
  <c r="BK83" i="15" s="1"/>
  <c r="BK77" i="15"/>
  <c r="BK79" i="15" s="1"/>
  <c r="BK68" i="15"/>
  <c r="BK70" i="15" s="1"/>
  <c r="I12" i="7" s="1"/>
  <c r="BK64" i="15"/>
  <c r="BK66" i="15" s="1"/>
  <c r="I11" i="7" s="1"/>
  <c r="BK39" i="15"/>
  <c r="BK41" i="15" s="1"/>
  <c r="I9" i="6" s="1"/>
  <c r="BK34" i="15"/>
  <c r="BK36" i="15" s="1"/>
  <c r="I11" i="5" s="1"/>
  <c r="BK30" i="15"/>
  <c r="BK32" i="15" s="1"/>
  <c r="I10" i="5" s="1"/>
  <c r="BK22" i="15"/>
  <c r="BK24" i="15" s="1"/>
  <c r="I8" i="5" s="1"/>
  <c r="BK4" i="15"/>
  <c r="BK6" i="15" s="1"/>
  <c r="I9" i="14" s="1"/>
  <c r="CC9" i="16"/>
  <c r="BK104" i="16"/>
  <c r="AN92" i="16"/>
  <c r="CA54" i="16"/>
  <c r="CA27" i="16"/>
  <c r="CA5" i="16"/>
  <c r="BK59" i="16"/>
  <c r="BK84" i="16"/>
  <c r="AW92" i="16"/>
  <c r="CD59" i="16"/>
  <c r="BK76" i="16"/>
  <c r="CA84" i="16"/>
  <c r="CA80" i="16"/>
  <c r="CA72" i="16"/>
  <c r="CA68" i="16"/>
  <c r="CA63" i="16"/>
  <c r="CA41" i="16"/>
  <c r="CA45" i="16"/>
  <c r="CA36" i="16"/>
  <c r="CA14" i="16"/>
  <c r="CA18" i="16"/>
  <c r="CA9" i="16"/>
  <c r="CC41" i="16"/>
  <c r="BK18" i="16"/>
  <c r="BK45" i="16"/>
  <c r="CD63" i="16"/>
  <c r="CD36" i="16"/>
  <c r="BK5" i="16"/>
  <c r="CB104" i="16"/>
  <c r="CB68" i="16"/>
  <c r="CB59" i="16"/>
  <c r="CB50" i="16"/>
  <c r="AL92" i="16"/>
  <c r="AL128" i="16" s="1"/>
  <c r="BK41" i="16"/>
  <c r="CA116" i="16"/>
  <c r="CB9" i="16"/>
  <c r="CC32" i="16"/>
  <c r="CD98" i="16"/>
  <c r="CD84" i="16"/>
  <c r="CD72" i="16"/>
  <c r="CD41" i="16"/>
  <c r="CD32" i="16"/>
  <c r="CD9" i="16"/>
  <c r="BK14" i="16"/>
  <c r="BK54" i="16"/>
  <c r="CC91" i="16"/>
  <c r="BK110" i="16"/>
  <c r="CA104" i="16"/>
  <c r="BK9" i="16"/>
  <c r="BK63" i="16"/>
  <c r="CB5" i="16"/>
  <c r="CD5" i="16"/>
  <c r="BK98" i="16"/>
  <c r="CB18" i="16"/>
  <c r="CC104" i="16"/>
  <c r="CC68" i="16"/>
  <c r="CC59" i="16"/>
  <c r="AR92" i="16"/>
  <c r="AQ92" i="16"/>
  <c r="AP92" i="16"/>
  <c r="CB63" i="16"/>
  <c r="CA110" i="16"/>
  <c r="CB91" i="16"/>
  <c r="CC80" i="16"/>
  <c r="CB41" i="16"/>
  <c r="CB32" i="16"/>
  <c r="BK36" i="16"/>
  <c r="BK50" i="16"/>
  <c r="CB90" i="16"/>
  <c r="BK23" i="16"/>
  <c r="CC110" i="16"/>
  <c r="CA76" i="16"/>
  <c r="AM92" i="16"/>
  <c r="CB84" i="16"/>
  <c r="CB54" i="16"/>
  <c r="CA23" i="16"/>
  <c r="CB72" i="16"/>
  <c r="CA91" i="16"/>
  <c r="CA90" i="16"/>
  <c r="CD116" i="16"/>
  <c r="CC84" i="16"/>
  <c r="CC72" i="16"/>
  <c r="CC63" i="16"/>
  <c r="CC54" i="16"/>
  <c r="CB36" i="16"/>
  <c r="CB27" i="16"/>
  <c r="CC90" i="16"/>
  <c r="CD54" i="16"/>
  <c r="CC36" i="16"/>
  <c r="CC27" i="16"/>
  <c r="CA59" i="16"/>
  <c r="CA50" i="16"/>
  <c r="CD27" i="16"/>
  <c r="CD90" i="16"/>
  <c r="CD104" i="16"/>
  <c r="CB80" i="16"/>
  <c r="CA32" i="16"/>
  <c r="BK72" i="16"/>
  <c r="CD91" i="16"/>
  <c r="BK90" i="16"/>
  <c r="BK32" i="16"/>
  <c r="BK91" i="16"/>
  <c r="CB98" i="16"/>
  <c r="CB45" i="16"/>
  <c r="CB23" i="16"/>
  <c r="CB116" i="16"/>
  <c r="CC98" i="16"/>
  <c r="CC23" i="16"/>
  <c r="CD23" i="16"/>
  <c r="AS92" i="16"/>
  <c r="CB110" i="16"/>
  <c r="CB76" i="16"/>
  <c r="CB14" i="16"/>
  <c r="CC76" i="16"/>
  <c r="CC14" i="16"/>
  <c r="CD76" i="16"/>
  <c r="CD14" i="16"/>
  <c r="CA98" i="16"/>
  <c r="AV92" i="16"/>
  <c r="BK128" i="15"/>
  <c r="BK130" i="15" s="1"/>
  <c r="I10" i="20" s="1"/>
  <c r="BK124" i="15"/>
  <c r="BK126" i="15" s="1"/>
  <c r="I9" i="20" s="1"/>
  <c r="AW128" i="16" l="1"/>
  <c r="BK109" i="15"/>
  <c r="I8" i="10" s="1"/>
  <c r="AV128" i="16"/>
  <c r="AU128" i="16"/>
  <c r="AS128" i="16"/>
  <c r="AR128" i="16"/>
  <c r="AQ128" i="16"/>
  <c r="AP128" i="16"/>
  <c r="AN128" i="16"/>
  <c r="BK122" i="16"/>
  <c r="BK124" i="16"/>
  <c r="BK126" i="16"/>
  <c r="BK125" i="16"/>
  <c r="CA92" i="16"/>
  <c r="AM128" i="16"/>
  <c r="BK127" i="16"/>
  <c r="BK123" i="16"/>
  <c r="CC92" i="16"/>
  <c r="BK92" i="16"/>
  <c r="CD92" i="16"/>
  <c r="CB92" i="16"/>
  <c r="BK128" i="16" l="1"/>
  <c r="AB116" i="16"/>
  <c r="AB110" i="16"/>
  <c r="AB104" i="16"/>
  <c r="AB98" i="16"/>
  <c r="AB5" i="16"/>
  <c r="AB14" i="16"/>
  <c r="AB23" i="16"/>
  <c r="AB32" i="16"/>
  <c r="AB41" i="16"/>
  <c r="AB59" i="16"/>
  <c r="AB50" i="16"/>
  <c r="U13" i="15"/>
  <c r="B17" i="4"/>
  <c r="B17" i="20" l="1"/>
  <c r="E15" i="4" l="1"/>
  <c r="C15" i="4"/>
  <c r="F15" i="4"/>
  <c r="G15" i="4"/>
  <c r="H15" i="4"/>
  <c r="D15" i="4"/>
  <c r="I15" i="4"/>
  <c r="J15" i="4"/>
  <c r="B15" i="4" l="1"/>
  <c r="BZ115" i="16" l="1"/>
  <c r="BY115" i="16"/>
  <c r="BX115" i="16"/>
  <c r="BW115" i="16"/>
  <c r="BZ114" i="16"/>
  <c r="BY114" i="16"/>
  <c r="BX114" i="16"/>
  <c r="BX116" i="16" s="1"/>
  <c r="BW114" i="16"/>
  <c r="BZ109" i="16"/>
  <c r="BY109" i="16"/>
  <c r="BX109" i="16"/>
  <c r="BW109" i="16"/>
  <c r="BZ108" i="16"/>
  <c r="BY108" i="16"/>
  <c r="BX108" i="16"/>
  <c r="BW108" i="16"/>
  <c r="BZ103" i="16"/>
  <c r="BY103" i="16"/>
  <c r="BX103" i="16"/>
  <c r="BW103" i="16"/>
  <c r="BZ102" i="16"/>
  <c r="BZ104" i="16" s="1"/>
  <c r="BY102" i="16"/>
  <c r="BX102" i="16"/>
  <c r="BW102" i="16"/>
  <c r="BZ97" i="16"/>
  <c r="BY97" i="16"/>
  <c r="BX97" i="16"/>
  <c r="BW97" i="16"/>
  <c r="BZ96" i="16"/>
  <c r="BY96" i="16"/>
  <c r="BX96" i="16"/>
  <c r="BW96" i="16"/>
  <c r="BZ86" i="16"/>
  <c r="BY86" i="16"/>
  <c r="BX86" i="16"/>
  <c r="BW86" i="16"/>
  <c r="BZ85" i="16"/>
  <c r="BY85" i="16"/>
  <c r="BX85" i="16"/>
  <c r="BW85" i="16"/>
  <c r="BZ82" i="16"/>
  <c r="BY82" i="16"/>
  <c r="BX82" i="16"/>
  <c r="BW82" i="16"/>
  <c r="BZ81" i="16"/>
  <c r="BZ80" i="16" s="1"/>
  <c r="BY81" i="16"/>
  <c r="BX81" i="16"/>
  <c r="BW81" i="16"/>
  <c r="BZ78" i="16"/>
  <c r="BY78" i="16"/>
  <c r="BX78" i="16"/>
  <c r="BW78" i="16"/>
  <c r="BZ77" i="16"/>
  <c r="BY77" i="16"/>
  <c r="BX77" i="16"/>
  <c r="BW77" i="16"/>
  <c r="BZ74" i="16"/>
  <c r="BY74" i="16"/>
  <c r="BX74" i="16"/>
  <c r="BW74" i="16"/>
  <c r="BZ73" i="16"/>
  <c r="BY73" i="16"/>
  <c r="BX73" i="16"/>
  <c r="BW73" i="16"/>
  <c r="BZ65" i="16"/>
  <c r="BY65" i="16"/>
  <c r="BX65" i="16"/>
  <c r="BW65" i="16"/>
  <c r="BZ64" i="16"/>
  <c r="BY64" i="16"/>
  <c r="BX64" i="16"/>
  <c r="BW64" i="16"/>
  <c r="BZ61" i="16"/>
  <c r="BY61" i="16"/>
  <c r="BX61" i="16"/>
  <c r="BW61" i="16"/>
  <c r="BZ60" i="16"/>
  <c r="BY60" i="16"/>
  <c r="BX60" i="16"/>
  <c r="BW60" i="16"/>
  <c r="BZ56" i="16"/>
  <c r="BY56" i="16"/>
  <c r="BX56" i="16"/>
  <c r="BW56" i="16"/>
  <c r="BZ55" i="16"/>
  <c r="BY55" i="16"/>
  <c r="BX55" i="16"/>
  <c r="BW55" i="16"/>
  <c r="BZ52" i="16"/>
  <c r="BY52" i="16"/>
  <c r="BX52" i="16"/>
  <c r="BW52" i="16"/>
  <c r="BZ51" i="16"/>
  <c r="BY51" i="16"/>
  <c r="BX51" i="16"/>
  <c r="BW51" i="16"/>
  <c r="BZ47" i="16"/>
  <c r="BY47" i="16"/>
  <c r="BX47" i="16"/>
  <c r="BW47" i="16"/>
  <c r="BZ46" i="16"/>
  <c r="BY46" i="16"/>
  <c r="BX46" i="16"/>
  <c r="BW46" i="16"/>
  <c r="BZ43" i="16"/>
  <c r="BY43" i="16"/>
  <c r="BX43" i="16"/>
  <c r="BW43" i="16"/>
  <c r="BZ42" i="16"/>
  <c r="BY42" i="16"/>
  <c r="BX42" i="16"/>
  <c r="BW42" i="16"/>
  <c r="BZ38" i="16"/>
  <c r="BY38" i="16"/>
  <c r="BX38" i="16"/>
  <c r="BW38" i="16"/>
  <c r="BZ37" i="16"/>
  <c r="BY37" i="16"/>
  <c r="BX37" i="16"/>
  <c r="BW37" i="16"/>
  <c r="BZ34" i="16"/>
  <c r="BY34" i="16"/>
  <c r="BX34" i="16"/>
  <c r="BW34" i="16"/>
  <c r="BZ33" i="16"/>
  <c r="BY33" i="16"/>
  <c r="BX33" i="16"/>
  <c r="BW33" i="16"/>
  <c r="BZ29" i="16"/>
  <c r="BY29" i="16"/>
  <c r="BX29" i="16"/>
  <c r="BW29" i="16"/>
  <c r="BZ28" i="16"/>
  <c r="BY28" i="16"/>
  <c r="BX28" i="16"/>
  <c r="BW28" i="16"/>
  <c r="BZ25" i="16"/>
  <c r="BY25" i="16"/>
  <c r="BX25" i="16"/>
  <c r="BW25" i="16"/>
  <c r="BZ24" i="16"/>
  <c r="BY24" i="16"/>
  <c r="BX24" i="16"/>
  <c r="BW24" i="16"/>
  <c r="BZ20" i="16"/>
  <c r="BY20" i="16"/>
  <c r="BX20" i="16"/>
  <c r="BW20" i="16"/>
  <c r="BZ19" i="16"/>
  <c r="BY19" i="16"/>
  <c r="BX19" i="16"/>
  <c r="BW19" i="16"/>
  <c r="BZ16" i="16"/>
  <c r="BY16" i="16"/>
  <c r="BX16" i="16"/>
  <c r="BW16" i="16"/>
  <c r="BZ15" i="16"/>
  <c r="BY15" i="16"/>
  <c r="BX15" i="16"/>
  <c r="BW15" i="16"/>
  <c r="BZ11" i="16"/>
  <c r="BY11" i="16"/>
  <c r="BX11" i="16"/>
  <c r="BW11" i="16"/>
  <c r="BZ10" i="16"/>
  <c r="BY10" i="16"/>
  <c r="BX10" i="16"/>
  <c r="BW10" i="16"/>
  <c r="BZ7" i="16"/>
  <c r="BY7" i="16"/>
  <c r="BX7" i="16"/>
  <c r="BW7" i="16"/>
  <c r="BZ6" i="16"/>
  <c r="BY6" i="16"/>
  <c r="BX6" i="16"/>
  <c r="BW6" i="16"/>
  <c r="BZ76" i="16"/>
  <c r="BZ116" i="16"/>
  <c r="BY63" i="16" l="1"/>
  <c r="BX54" i="16"/>
  <c r="BY54" i="16"/>
  <c r="BX110" i="16"/>
  <c r="BZ14" i="16"/>
  <c r="BZ5" i="16"/>
  <c r="BZ110" i="16"/>
  <c r="BZ59" i="16"/>
  <c r="BZ32" i="16"/>
  <c r="BZ98" i="16"/>
  <c r="BZ45" i="16"/>
  <c r="BZ9" i="16"/>
  <c r="BY110" i="16"/>
  <c r="BY59" i="16"/>
  <c r="BY104" i="16"/>
  <c r="BY41" i="16"/>
  <c r="BY32" i="16"/>
  <c r="BY14" i="16"/>
  <c r="BY50" i="16"/>
  <c r="BX41" i="16"/>
  <c r="BX32" i="16"/>
  <c r="BX14" i="16"/>
  <c r="BX50" i="16"/>
  <c r="BX18" i="16"/>
  <c r="BX36" i="16"/>
  <c r="BX5" i="16"/>
  <c r="BX9" i="16"/>
  <c r="BZ50" i="16"/>
  <c r="BW104" i="16"/>
  <c r="BW110" i="16"/>
  <c r="BZ23" i="16"/>
  <c r="BX72" i="16"/>
  <c r="BX76" i="16"/>
  <c r="BX80" i="16"/>
  <c r="BX84" i="16"/>
  <c r="BX98" i="16"/>
  <c r="BX104" i="16"/>
  <c r="BZ27" i="16"/>
  <c r="BY36" i="16"/>
  <c r="BX45" i="16"/>
  <c r="BY72" i="16"/>
  <c r="BY76" i="16"/>
  <c r="BY80" i="16"/>
  <c r="BY84" i="16"/>
  <c r="BY45" i="16"/>
  <c r="BZ72" i="16"/>
  <c r="BZ84" i="16"/>
  <c r="BW54" i="16"/>
  <c r="BW76" i="16"/>
  <c r="BW84" i="16"/>
  <c r="BY18" i="16"/>
  <c r="BX23" i="16"/>
  <c r="BY98" i="16"/>
  <c r="BY116" i="16"/>
  <c r="BY5" i="16"/>
  <c r="BY9" i="16"/>
  <c r="BZ18" i="16"/>
  <c r="BY23" i="16"/>
  <c r="BZ36" i="16"/>
  <c r="BZ54" i="16"/>
  <c r="BX59" i="16"/>
  <c r="BZ63" i="16"/>
  <c r="BX27" i="16"/>
  <c r="BY27" i="16"/>
  <c r="BZ41" i="16"/>
  <c r="BX63" i="16"/>
  <c r="BW59" i="16"/>
  <c r="BW32" i="16"/>
  <c r="BW5" i="16"/>
  <c r="BW9" i="16"/>
  <c r="BW23" i="16"/>
  <c r="BW116" i="16"/>
  <c r="BW41" i="16"/>
  <c r="BW50" i="16"/>
  <c r="BW14" i="16"/>
  <c r="BW98" i="16"/>
  <c r="BW27" i="16"/>
  <c r="BW45" i="16"/>
  <c r="BW63" i="16"/>
  <c r="BW36" i="16"/>
  <c r="BW18" i="16"/>
  <c r="BW80" i="16"/>
  <c r="BW72" i="16"/>
  <c r="AK116" i="16" l="1"/>
  <c r="AJ116" i="16"/>
  <c r="AI116" i="16"/>
  <c r="AH116" i="16"/>
  <c r="AG116" i="16"/>
  <c r="AF116" i="16"/>
  <c r="AE116" i="16"/>
  <c r="AD116" i="16"/>
  <c r="AC116" i="16"/>
  <c r="AA116" i="16"/>
  <c r="Z116" i="16"/>
  <c r="BL115" i="16"/>
  <c r="BL114" i="16"/>
  <c r="AK110" i="16"/>
  <c r="AJ110" i="16"/>
  <c r="AI110" i="16"/>
  <c r="AH110" i="16"/>
  <c r="AG110" i="16"/>
  <c r="AF110" i="16"/>
  <c r="AE110" i="16"/>
  <c r="AD110" i="16"/>
  <c r="AC110" i="16"/>
  <c r="AA110" i="16"/>
  <c r="Z110" i="16"/>
  <c r="BL109" i="16"/>
  <c r="BL108" i="16"/>
  <c r="AK104" i="16"/>
  <c r="AJ104" i="16"/>
  <c r="AI104" i="16"/>
  <c r="AH104" i="16"/>
  <c r="AG104" i="16"/>
  <c r="AF104" i="16"/>
  <c r="AE104" i="16"/>
  <c r="AD104" i="16"/>
  <c r="AC104" i="16"/>
  <c r="AA104" i="16"/>
  <c r="Z104" i="16"/>
  <c r="BL103" i="16"/>
  <c r="BL102" i="16"/>
  <c r="BL97" i="16"/>
  <c r="BL96" i="16"/>
  <c r="Z98" i="16"/>
  <c r="AA98" i="16"/>
  <c r="AC98" i="16"/>
  <c r="AD98" i="16"/>
  <c r="AE98" i="16"/>
  <c r="AF98" i="16"/>
  <c r="AG98" i="16"/>
  <c r="AH98" i="16"/>
  <c r="AI98" i="16"/>
  <c r="AJ98" i="16"/>
  <c r="AK98" i="16"/>
  <c r="Z90" i="16"/>
  <c r="AA90" i="16"/>
  <c r="AB90" i="16"/>
  <c r="AC90" i="16"/>
  <c r="AD90" i="16"/>
  <c r="AE90" i="16"/>
  <c r="AF90" i="16"/>
  <c r="AG90" i="16"/>
  <c r="AH90" i="16"/>
  <c r="AI90" i="16"/>
  <c r="AJ90" i="16"/>
  <c r="AK90" i="16"/>
  <c r="Z91" i="16"/>
  <c r="AA91" i="16"/>
  <c r="AB91" i="16"/>
  <c r="AC91" i="16"/>
  <c r="AD91" i="16"/>
  <c r="AE91" i="16"/>
  <c r="AF91" i="16"/>
  <c r="AG91" i="16"/>
  <c r="AH91" i="16"/>
  <c r="AI91" i="16"/>
  <c r="AJ91" i="16"/>
  <c r="AK91" i="16"/>
  <c r="BL86" i="16"/>
  <c r="BL85" i="16"/>
  <c r="BL82" i="16"/>
  <c r="BL81" i="16"/>
  <c r="BL78" i="16"/>
  <c r="BL77" i="16"/>
  <c r="BL74" i="16"/>
  <c r="BL73" i="16"/>
  <c r="Z84" i="16"/>
  <c r="AA84" i="16"/>
  <c r="AB84" i="16"/>
  <c r="AC84" i="16"/>
  <c r="AD84" i="16"/>
  <c r="AE84" i="16"/>
  <c r="AF84" i="16"/>
  <c r="AG84" i="16"/>
  <c r="AH84" i="16"/>
  <c r="AI84" i="16"/>
  <c r="AJ84" i="16"/>
  <c r="AK84" i="16"/>
  <c r="Z80" i="16"/>
  <c r="AA80" i="16"/>
  <c r="AB80" i="16"/>
  <c r="AC80" i="16"/>
  <c r="AD80" i="16"/>
  <c r="AE80" i="16"/>
  <c r="AF80" i="16"/>
  <c r="AG80" i="16"/>
  <c r="AH80" i="16"/>
  <c r="AI80" i="16"/>
  <c r="AJ80" i="16"/>
  <c r="AK80" i="16"/>
  <c r="Z76" i="16"/>
  <c r="AA76" i="16"/>
  <c r="AB76" i="16"/>
  <c r="AC76" i="16"/>
  <c r="AD76" i="16"/>
  <c r="AE76" i="16"/>
  <c r="AF76" i="16"/>
  <c r="AG76" i="16"/>
  <c r="AH76" i="16"/>
  <c r="AI76" i="16"/>
  <c r="AJ76" i="16"/>
  <c r="AK76" i="16"/>
  <c r="Z72" i="16"/>
  <c r="AA72" i="16"/>
  <c r="AB72" i="16"/>
  <c r="AC72" i="16"/>
  <c r="AD72" i="16"/>
  <c r="AE72" i="16"/>
  <c r="AF72" i="16"/>
  <c r="AG72" i="16"/>
  <c r="AH72" i="16"/>
  <c r="AI72" i="16"/>
  <c r="AJ72" i="16"/>
  <c r="AK72" i="16"/>
  <c r="Z69" i="16"/>
  <c r="AA69" i="16"/>
  <c r="AB69" i="16"/>
  <c r="AC69" i="16"/>
  <c r="AD69" i="16"/>
  <c r="AE69" i="16"/>
  <c r="AF69" i="16"/>
  <c r="AG69" i="16"/>
  <c r="AH69" i="16"/>
  <c r="AI69" i="16"/>
  <c r="AJ69" i="16"/>
  <c r="AK69" i="16"/>
  <c r="Z70" i="16"/>
  <c r="AA70" i="16"/>
  <c r="AB70" i="16"/>
  <c r="AC70" i="16"/>
  <c r="AD70" i="16"/>
  <c r="AE70" i="16"/>
  <c r="AF70" i="16"/>
  <c r="AG70" i="16"/>
  <c r="AH70" i="16"/>
  <c r="AI70" i="16"/>
  <c r="AJ70" i="16"/>
  <c r="AK70" i="16"/>
  <c r="BL65" i="16"/>
  <c r="BL64" i="16"/>
  <c r="AK63" i="16"/>
  <c r="AJ63" i="16"/>
  <c r="AI63" i="16"/>
  <c r="AH63" i="16"/>
  <c r="AG63" i="16"/>
  <c r="AF63" i="16"/>
  <c r="AE63" i="16"/>
  <c r="AD63" i="16"/>
  <c r="AC63" i="16"/>
  <c r="AB63" i="16"/>
  <c r="AA63" i="16"/>
  <c r="Z63" i="16"/>
  <c r="BL61" i="16"/>
  <c r="BL60" i="16"/>
  <c r="AK59" i="16"/>
  <c r="AJ59" i="16"/>
  <c r="AI59" i="16"/>
  <c r="AH59" i="16"/>
  <c r="AG59" i="16"/>
  <c r="AF59" i="16"/>
  <c r="AE59" i="16"/>
  <c r="AD59" i="16"/>
  <c r="AC59" i="16"/>
  <c r="AA59" i="16"/>
  <c r="Z59" i="16"/>
  <c r="BL56" i="16"/>
  <c r="BL55" i="16"/>
  <c r="AK54" i="16"/>
  <c r="AJ54" i="16"/>
  <c r="AI54" i="16"/>
  <c r="AH54" i="16"/>
  <c r="AG54" i="16"/>
  <c r="AF54" i="16"/>
  <c r="AE54" i="16"/>
  <c r="AD54" i="16"/>
  <c r="AC54" i="16"/>
  <c r="AB54" i="16"/>
  <c r="AA54" i="16"/>
  <c r="Z54" i="16"/>
  <c r="BL52" i="16"/>
  <c r="BL51" i="16"/>
  <c r="AK50" i="16"/>
  <c r="AJ50" i="16"/>
  <c r="AI50" i="16"/>
  <c r="AH50" i="16"/>
  <c r="AG50" i="16"/>
  <c r="AF50" i="16"/>
  <c r="AE50" i="16"/>
  <c r="AD50" i="16"/>
  <c r="AC50" i="16"/>
  <c r="AB127" i="16"/>
  <c r="AA50" i="16"/>
  <c r="Z50" i="16"/>
  <c r="BL47" i="16"/>
  <c r="BL46" i="16"/>
  <c r="AK45" i="16"/>
  <c r="AJ45" i="16"/>
  <c r="AI45" i="16"/>
  <c r="AH45" i="16"/>
  <c r="AG45" i="16"/>
  <c r="AF45" i="16"/>
  <c r="AE45" i="16"/>
  <c r="AD45" i="16"/>
  <c r="AC45" i="16"/>
  <c r="AB45" i="16"/>
  <c r="AA45" i="16"/>
  <c r="Z45" i="16"/>
  <c r="BL43" i="16"/>
  <c r="BL42" i="16"/>
  <c r="AK41" i="16"/>
  <c r="AJ41" i="16"/>
  <c r="AI41" i="16"/>
  <c r="AH41" i="16"/>
  <c r="AG41" i="16"/>
  <c r="AF41" i="16"/>
  <c r="AE41" i="16"/>
  <c r="AD41" i="16"/>
  <c r="AC41" i="16"/>
  <c r="AB126" i="16"/>
  <c r="AA41" i="16"/>
  <c r="Z41" i="16"/>
  <c r="BL38" i="16"/>
  <c r="BL37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BL34" i="16"/>
  <c r="BL33" i="16"/>
  <c r="AK32" i="16"/>
  <c r="AJ32" i="16"/>
  <c r="AI32" i="16"/>
  <c r="AH32" i="16"/>
  <c r="AG32" i="16"/>
  <c r="AF32" i="16"/>
  <c r="AE32" i="16"/>
  <c r="AD32" i="16"/>
  <c r="AC32" i="16"/>
  <c r="AB125" i="16"/>
  <c r="AA32" i="16"/>
  <c r="Z32" i="16"/>
  <c r="BL29" i="16"/>
  <c r="BL28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BL25" i="16"/>
  <c r="BL24" i="16"/>
  <c r="AK23" i="16"/>
  <c r="AJ23" i="16"/>
  <c r="AI23" i="16"/>
  <c r="AH23" i="16"/>
  <c r="AG23" i="16"/>
  <c r="AF23" i="16"/>
  <c r="AE23" i="16"/>
  <c r="AD23" i="16"/>
  <c r="AC23" i="16"/>
  <c r="AB124" i="16"/>
  <c r="AA23" i="16"/>
  <c r="Z23" i="16"/>
  <c r="BL20" i="16"/>
  <c r="BL19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BL16" i="16"/>
  <c r="BL15" i="16"/>
  <c r="AK14" i="16"/>
  <c r="AJ14" i="16"/>
  <c r="AI14" i="16"/>
  <c r="AH14" i="16"/>
  <c r="AG14" i="16"/>
  <c r="AF14" i="16"/>
  <c r="AE14" i="16"/>
  <c r="AD14" i="16"/>
  <c r="AC14" i="16"/>
  <c r="AB123" i="16"/>
  <c r="AA14" i="16"/>
  <c r="Z14" i="16"/>
  <c r="BL11" i="16"/>
  <c r="BL10" i="16"/>
  <c r="BL7" i="16"/>
  <c r="BL6" i="16"/>
  <c r="Z9" i="16"/>
  <c r="AA9" i="16"/>
  <c r="AB9" i="16"/>
  <c r="AC9" i="16"/>
  <c r="AD9" i="16"/>
  <c r="AE9" i="16"/>
  <c r="AF9" i="16"/>
  <c r="AG9" i="16"/>
  <c r="AH9" i="16"/>
  <c r="AI9" i="16"/>
  <c r="AJ9" i="16"/>
  <c r="AK9" i="16"/>
  <c r="Z5" i="16"/>
  <c r="AA5" i="16"/>
  <c r="AB122" i="16"/>
  <c r="AC5" i="16"/>
  <c r="AD5" i="16"/>
  <c r="AE5" i="16"/>
  <c r="AF5" i="16"/>
  <c r="AG5" i="16"/>
  <c r="AH5" i="16"/>
  <c r="AI5" i="16"/>
  <c r="AJ5" i="16"/>
  <c r="AK5" i="16"/>
  <c r="BZ137" i="15"/>
  <c r="BY137" i="15"/>
  <c r="BX137" i="15"/>
  <c r="BW137" i="15"/>
  <c r="BZ133" i="15"/>
  <c r="BY133" i="15"/>
  <c r="BX133" i="15"/>
  <c r="BW133" i="15"/>
  <c r="BZ129" i="15"/>
  <c r="BY129" i="15"/>
  <c r="BX129" i="15"/>
  <c r="BW129" i="15"/>
  <c r="BZ125" i="15"/>
  <c r="BY125" i="15"/>
  <c r="BX125" i="15"/>
  <c r="BW125" i="15"/>
  <c r="BZ120" i="15"/>
  <c r="BY120" i="15"/>
  <c r="BX120" i="15"/>
  <c r="BW120" i="15"/>
  <c r="BZ116" i="15"/>
  <c r="BY116" i="15"/>
  <c r="BX116" i="15"/>
  <c r="BW116" i="15"/>
  <c r="BZ112" i="15"/>
  <c r="BY112" i="15"/>
  <c r="BX112" i="15"/>
  <c r="BW112" i="15"/>
  <c r="BZ108" i="15"/>
  <c r="BY108" i="15"/>
  <c r="BX108" i="15"/>
  <c r="BW108" i="15"/>
  <c r="BZ103" i="15"/>
  <c r="BY103" i="15"/>
  <c r="BX103" i="15"/>
  <c r="BW103" i="15"/>
  <c r="BZ99" i="15"/>
  <c r="BY99" i="15"/>
  <c r="BX99" i="15"/>
  <c r="BW99" i="15"/>
  <c r="BZ95" i="15"/>
  <c r="BY95" i="15"/>
  <c r="BX95" i="15"/>
  <c r="BW95" i="15"/>
  <c r="BZ91" i="15"/>
  <c r="BY91" i="15"/>
  <c r="BX91" i="15"/>
  <c r="BW91" i="15"/>
  <c r="BZ86" i="15"/>
  <c r="BY86" i="15"/>
  <c r="BX86" i="15"/>
  <c r="BW86" i="15"/>
  <c r="BZ82" i="15"/>
  <c r="BY82" i="15"/>
  <c r="BX82" i="15"/>
  <c r="BW82" i="15"/>
  <c r="BZ78" i="15"/>
  <c r="BY78" i="15"/>
  <c r="BX78" i="15"/>
  <c r="BW78" i="15"/>
  <c r="BZ74" i="15"/>
  <c r="BY74" i="15"/>
  <c r="BX74" i="15"/>
  <c r="BW74" i="15"/>
  <c r="BZ69" i="15"/>
  <c r="BY69" i="15"/>
  <c r="BX69" i="15"/>
  <c r="BW69" i="15"/>
  <c r="BZ65" i="15"/>
  <c r="BY65" i="15"/>
  <c r="BX65" i="15"/>
  <c r="BW65" i="15"/>
  <c r="BZ61" i="15"/>
  <c r="BY61" i="15"/>
  <c r="BX61" i="15"/>
  <c r="BW61" i="15"/>
  <c r="BZ57" i="15"/>
  <c r="BY57" i="15"/>
  <c r="BX57" i="15"/>
  <c r="BW57" i="15"/>
  <c r="BZ52" i="15"/>
  <c r="BY52" i="15"/>
  <c r="BX52" i="15"/>
  <c r="BW52" i="15"/>
  <c r="BZ48" i="15"/>
  <c r="BY48" i="15"/>
  <c r="BX48" i="15"/>
  <c r="BW48" i="15"/>
  <c r="BZ44" i="15"/>
  <c r="BY44" i="15"/>
  <c r="BX44" i="15"/>
  <c r="BW44" i="15"/>
  <c r="BZ40" i="15"/>
  <c r="BY40" i="15"/>
  <c r="BX40" i="15"/>
  <c r="BW40" i="15"/>
  <c r="BZ35" i="15"/>
  <c r="BY35" i="15"/>
  <c r="BX35" i="15"/>
  <c r="BW35" i="15"/>
  <c r="BZ31" i="15"/>
  <c r="BY31" i="15"/>
  <c r="BX31" i="15"/>
  <c r="BW31" i="15"/>
  <c r="BZ27" i="15"/>
  <c r="BY27" i="15"/>
  <c r="BX27" i="15"/>
  <c r="BW27" i="15"/>
  <c r="BZ23" i="15"/>
  <c r="BY23" i="15"/>
  <c r="BX23" i="15"/>
  <c r="BW23" i="15"/>
  <c r="BZ18" i="15"/>
  <c r="BY18" i="15"/>
  <c r="BX18" i="15"/>
  <c r="BW18" i="15"/>
  <c r="BZ14" i="15"/>
  <c r="BY14" i="15"/>
  <c r="BX14" i="15"/>
  <c r="BW14" i="15"/>
  <c r="BZ10" i="15"/>
  <c r="BY10" i="15"/>
  <c r="BX10" i="15"/>
  <c r="BW10" i="15"/>
  <c r="BW5" i="15"/>
  <c r="BX5" i="15"/>
  <c r="BY5" i="15"/>
  <c r="BZ5" i="15"/>
  <c r="BL137" i="15"/>
  <c r="AK136" i="15"/>
  <c r="BJ138" i="15" s="1"/>
  <c r="H12" i="20" s="1"/>
  <c r="AJ136" i="15"/>
  <c r="AI136" i="15"/>
  <c r="AH136" i="15"/>
  <c r="AG136" i="15"/>
  <c r="AF136" i="15"/>
  <c r="AE136" i="15"/>
  <c r="AD136" i="15"/>
  <c r="AC136" i="15"/>
  <c r="AB136" i="15"/>
  <c r="AA136" i="15"/>
  <c r="Z136" i="15"/>
  <c r="BL133" i="15"/>
  <c r="AK132" i="15"/>
  <c r="BJ134" i="15" s="1"/>
  <c r="H11" i="20" s="1"/>
  <c r="AJ132" i="15"/>
  <c r="AI132" i="15"/>
  <c r="AH132" i="15"/>
  <c r="AG132" i="15"/>
  <c r="AF132" i="15"/>
  <c r="AE132" i="15"/>
  <c r="AD132" i="15"/>
  <c r="AC132" i="15"/>
  <c r="AB132" i="15"/>
  <c r="AA132" i="15"/>
  <c r="Z132" i="15"/>
  <c r="BL129" i="15"/>
  <c r="AK128" i="15"/>
  <c r="BJ130" i="15" s="1"/>
  <c r="H10" i="20" s="1"/>
  <c r="AJ128" i="15"/>
  <c r="AI128" i="15"/>
  <c r="AH128" i="15"/>
  <c r="AG128" i="15"/>
  <c r="AF128" i="15"/>
  <c r="AE128" i="15"/>
  <c r="AD128" i="15"/>
  <c r="AC128" i="15"/>
  <c r="AB128" i="15"/>
  <c r="AA128" i="15"/>
  <c r="Z128" i="15"/>
  <c r="BL125" i="15"/>
  <c r="AK124" i="15"/>
  <c r="BJ126" i="15" s="1"/>
  <c r="H9" i="20" s="1"/>
  <c r="AJ124" i="15"/>
  <c r="AI124" i="15"/>
  <c r="AH124" i="15"/>
  <c r="AG124" i="15"/>
  <c r="AF124" i="15"/>
  <c r="AE124" i="15"/>
  <c r="AD124" i="15"/>
  <c r="AC124" i="15"/>
  <c r="AB124" i="15"/>
  <c r="AA124" i="15"/>
  <c r="Z124" i="15"/>
  <c r="BL120" i="15"/>
  <c r="AK119" i="15"/>
  <c r="AJ119" i="15"/>
  <c r="AI119" i="15"/>
  <c r="AH119" i="15"/>
  <c r="AG119" i="15"/>
  <c r="AF119" i="15"/>
  <c r="AE119" i="15"/>
  <c r="AD119" i="15"/>
  <c r="AC119" i="15"/>
  <c r="AB119" i="15"/>
  <c r="AA119" i="15"/>
  <c r="Z119" i="15"/>
  <c r="BL116" i="15"/>
  <c r="AK115" i="15"/>
  <c r="AJ115" i="15"/>
  <c r="AI115" i="15"/>
  <c r="AH115" i="15"/>
  <c r="AG115" i="15"/>
  <c r="AF115" i="15"/>
  <c r="AE115" i="15"/>
  <c r="AD115" i="15"/>
  <c r="AC115" i="15"/>
  <c r="AB115" i="15"/>
  <c r="AA115" i="15"/>
  <c r="Z115" i="15"/>
  <c r="BL112" i="15"/>
  <c r="AK111" i="15"/>
  <c r="AJ111" i="15"/>
  <c r="AI111" i="15"/>
  <c r="AH111" i="15"/>
  <c r="AG111" i="15"/>
  <c r="AF111" i="15"/>
  <c r="AE111" i="15"/>
  <c r="AD111" i="15"/>
  <c r="AC111" i="15"/>
  <c r="AB111" i="15"/>
  <c r="AA111" i="15"/>
  <c r="Z111" i="15"/>
  <c r="BL108" i="15"/>
  <c r="AK107" i="15"/>
  <c r="AJ107" i="15"/>
  <c r="AI107" i="15"/>
  <c r="AH107" i="15"/>
  <c r="AG107" i="15"/>
  <c r="AF107" i="15"/>
  <c r="AE107" i="15"/>
  <c r="AD107" i="15"/>
  <c r="AC107" i="15"/>
  <c r="AB107" i="15"/>
  <c r="AA107" i="15"/>
  <c r="Z107" i="15"/>
  <c r="BL103" i="15"/>
  <c r="AK102" i="15"/>
  <c r="AJ102" i="15"/>
  <c r="AI102" i="15"/>
  <c r="AH102" i="15"/>
  <c r="AG102" i="15"/>
  <c r="AF102" i="15"/>
  <c r="AE102" i="15"/>
  <c r="AD102" i="15"/>
  <c r="AC102" i="15"/>
  <c r="AB102" i="15"/>
  <c r="AA102" i="15"/>
  <c r="Z102" i="15"/>
  <c r="BL99" i="15"/>
  <c r="AK98" i="15"/>
  <c r="AJ98" i="15"/>
  <c r="AI98" i="15"/>
  <c r="AH98" i="15"/>
  <c r="AG98" i="15"/>
  <c r="AF98" i="15"/>
  <c r="AE98" i="15"/>
  <c r="AD98" i="15"/>
  <c r="AC98" i="15"/>
  <c r="AB98" i="15"/>
  <c r="AA98" i="15"/>
  <c r="Z98" i="15"/>
  <c r="BL95" i="15"/>
  <c r="AK94" i="15"/>
  <c r="AJ94" i="15"/>
  <c r="AI94" i="15"/>
  <c r="AH94" i="15"/>
  <c r="AG94" i="15"/>
  <c r="AF94" i="15"/>
  <c r="AE94" i="15"/>
  <c r="AD94" i="15"/>
  <c r="AC94" i="15"/>
  <c r="AB94" i="15"/>
  <c r="AA94" i="15"/>
  <c r="Z94" i="15"/>
  <c r="BL91" i="15"/>
  <c r="AK90" i="15"/>
  <c r="AJ90" i="15"/>
  <c r="AI90" i="15"/>
  <c r="AH90" i="15"/>
  <c r="AG90" i="15"/>
  <c r="AF90" i="15"/>
  <c r="AE90" i="15"/>
  <c r="AD90" i="15"/>
  <c r="AC90" i="15"/>
  <c r="AB90" i="15"/>
  <c r="AA90" i="15"/>
  <c r="Z90" i="15"/>
  <c r="BL86" i="15"/>
  <c r="AK85" i="15"/>
  <c r="AJ85" i="15"/>
  <c r="AI85" i="15"/>
  <c r="AH85" i="15"/>
  <c r="AG85" i="15"/>
  <c r="AF85" i="15"/>
  <c r="AE85" i="15"/>
  <c r="AD85" i="15"/>
  <c r="AC85" i="15"/>
  <c r="AB85" i="15"/>
  <c r="AA85" i="15"/>
  <c r="Z85" i="15"/>
  <c r="BL82" i="15"/>
  <c r="AK81" i="15"/>
  <c r="AJ81" i="15"/>
  <c r="AI81" i="15"/>
  <c r="AH81" i="15"/>
  <c r="AG81" i="15"/>
  <c r="AF81" i="15"/>
  <c r="AE81" i="15"/>
  <c r="AD81" i="15"/>
  <c r="AC81" i="15"/>
  <c r="AB81" i="15"/>
  <c r="AA81" i="15"/>
  <c r="Z81" i="15"/>
  <c r="BL78" i="15"/>
  <c r="AK77" i="15"/>
  <c r="AJ77" i="15"/>
  <c r="AI77" i="15"/>
  <c r="AH77" i="15"/>
  <c r="AG77" i="15"/>
  <c r="AF77" i="15"/>
  <c r="AE77" i="15"/>
  <c r="AD77" i="15"/>
  <c r="AC77" i="15"/>
  <c r="AB77" i="15"/>
  <c r="AA77" i="15"/>
  <c r="Z77" i="15"/>
  <c r="BL74" i="15"/>
  <c r="AK73" i="15"/>
  <c r="AJ73" i="15"/>
  <c r="AI73" i="15"/>
  <c r="AH73" i="15"/>
  <c r="AG73" i="15"/>
  <c r="AF73" i="15"/>
  <c r="AE73" i="15"/>
  <c r="AD73" i="15"/>
  <c r="AC73" i="15"/>
  <c r="AB73" i="15"/>
  <c r="AA73" i="15"/>
  <c r="Z73" i="15"/>
  <c r="BL69" i="15"/>
  <c r="AK68" i="15"/>
  <c r="AJ68" i="15"/>
  <c r="AI68" i="15"/>
  <c r="AH68" i="15"/>
  <c r="AG68" i="15"/>
  <c r="AF68" i="15"/>
  <c r="AE68" i="15"/>
  <c r="AD68" i="15"/>
  <c r="AC68" i="15"/>
  <c r="AB68" i="15"/>
  <c r="AA68" i="15"/>
  <c r="Z68" i="15"/>
  <c r="BL65" i="15"/>
  <c r="AK64" i="15"/>
  <c r="AJ64" i="15"/>
  <c r="AI64" i="15"/>
  <c r="AH64" i="15"/>
  <c r="AG64" i="15"/>
  <c r="AF64" i="15"/>
  <c r="AE64" i="15"/>
  <c r="AD64" i="15"/>
  <c r="AC64" i="15"/>
  <c r="AB64" i="15"/>
  <c r="AA64" i="15"/>
  <c r="Z64" i="15"/>
  <c r="BL61" i="15"/>
  <c r="AK60" i="15"/>
  <c r="AJ60" i="15"/>
  <c r="AI60" i="15"/>
  <c r="AH60" i="15"/>
  <c r="AG60" i="15"/>
  <c r="AF60" i="15"/>
  <c r="AE60" i="15"/>
  <c r="AD60" i="15"/>
  <c r="AC60" i="15"/>
  <c r="AB60" i="15"/>
  <c r="AA60" i="15"/>
  <c r="Z60" i="15"/>
  <c r="BL57" i="15"/>
  <c r="AK56" i="15"/>
  <c r="AJ56" i="15"/>
  <c r="AI56" i="15"/>
  <c r="AH56" i="15"/>
  <c r="AG56" i="15"/>
  <c r="AF56" i="15"/>
  <c r="AE56" i="15"/>
  <c r="AD56" i="15"/>
  <c r="AC56" i="15"/>
  <c r="AB56" i="15"/>
  <c r="AA56" i="15"/>
  <c r="Z56" i="15"/>
  <c r="BL40" i="15"/>
  <c r="AK39" i="15"/>
  <c r="AJ39" i="15"/>
  <c r="AI39" i="15"/>
  <c r="AH39" i="15"/>
  <c r="AG39" i="15"/>
  <c r="AF39" i="15"/>
  <c r="AE39" i="15"/>
  <c r="AD39" i="15"/>
  <c r="AC39" i="15"/>
  <c r="AB39" i="15"/>
  <c r="AA39" i="15"/>
  <c r="Z39" i="15"/>
  <c r="BL52" i="15"/>
  <c r="AK51" i="15"/>
  <c r="AJ51" i="15"/>
  <c r="AI51" i="15"/>
  <c r="AH51" i="15"/>
  <c r="AG51" i="15"/>
  <c r="AF51" i="15"/>
  <c r="AE51" i="15"/>
  <c r="AD51" i="15"/>
  <c r="AC51" i="15"/>
  <c r="AB51" i="15"/>
  <c r="AA51" i="15"/>
  <c r="Z51" i="15"/>
  <c r="BL48" i="15"/>
  <c r="AK47" i="15"/>
  <c r="AJ47" i="15"/>
  <c r="AI47" i="15"/>
  <c r="AH47" i="15"/>
  <c r="AG47" i="15"/>
  <c r="AF47" i="15"/>
  <c r="AE47" i="15"/>
  <c r="AD47" i="15"/>
  <c r="AC47" i="15"/>
  <c r="AB47" i="15"/>
  <c r="AA47" i="15"/>
  <c r="Z47" i="15"/>
  <c r="BL44" i="15"/>
  <c r="AK43" i="15"/>
  <c r="AJ43" i="15"/>
  <c r="AI43" i="15"/>
  <c r="AH43" i="15"/>
  <c r="AG43" i="15"/>
  <c r="AF43" i="15"/>
  <c r="AE43" i="15"/>
  <c r="AD43" i="15"/>
  <c r="AC43" i="15"/>
  <c r="AB43" i="15"/>
  <c r="AA43" i="15"/>
  <c r="Z43" i="15"/>
  <c r="BL35" i="15"/>
  <c r="AK34" i="15"/>
  <c r="AJ34" i="15"/>
  <c r="AI34" i="15"/>
  <c r="AH34" i="15"/>
  <c r="AG34" i="15"/>
  <c r="AF34" i="15"/>
  <c r="AE34" i="15"/>
  <c r="AD34" i="15"/>
  <c r="AC34" i="15"/>
  <c r="AB34" i="15"/>
  <c r="AA34" i="15"/>
  <c r="Z34" i="15"/>
  <c r="BL31" i="15"/>
  <c r="AK30" i="15"/>
  <c r="AJ30" i="15"/>
  <c r="AI30" i="15"/>
  <c r="AH30" i="15"/>
  <c r="AG30" i="15"/>
  <c r="AF30" i="15"/>
  <c r="AE30" i="15"/>
  <c r="AD30" i="15"/>
  <c r="AC30" i="15"/>
  <c r="AB30" i="15"/>
  <c r="AA30" i="15"/>
  <c r="Z30" i="15"/>
  <c r="BL27" i="15"/>
  <c r="AK26" i="15"/>
  <c r="AJ26" i="15"/>
  <c r="AI26" i="15"/>
  <c r="AH26" i="15"/>
  <c r="AG26" i="15"/>
  <c r="AF26" i="15"/>
  <c r="AE26" i="15"/>
  <c r="AD26" i="15"/>
  <c r="AC26" i="15"/>
  <c r="AB26" i="15"/>
  <c r="AA26" i="15"/>
  <c r="Z26" i="15"/>
  <c r="BL23" i="15"/>
  <c r="AK22" i="15"/>
  <c r="AJ22" i="15"/>
  <c r="AI22" i="15"/>
  <c r="AH22" i="15"/>
  <c r="AG22" i="15"/>
  <c r="AF22" i="15"/>
  <c r="AE22" i="15"/>
  <c r="AD22" i="15"/>
  <c r="AC22" i="15"/>
  <c r="AB22" i="15"/>
  <c r="AA22" i="15"/>
  <c r="Z22" i="15"/>
  <c r="BL18" i="15"/>
  <c r="BL14" i="15"/>
  <c r="BL10" i="15"/>
  <c r="BL5" i="15"/>
  <c r="Z17" i="15"/>
  <c r="AA17" i="15"/>
  <c r="AB17" i="15"/>
  <c r="AD17" i="15"/>
  <c r="AE17" i="15"/>
  <c r="AF17" i="15"/>
  <c r="AG17" i="15"/>
  <c r="AH17" i="15"/>
  <c r="AI17" i="15"/>
  <c r="AJ17" i="15"/>
  <c r="AK17" i="15"/>
  <c r="Z13" i="15"/>
  <c r="AA13" i="15"/>
  <c r="AB13" i="15"/>
  <c r="AD13" i="15"/>
  <c r="AE13" i="15"/>
  <c r="AF13" i="15"/>
  <c r="AG13" i="15"/>
  <c r="AH13" i="15"/>
  <c r="AI13" i="15"/>
  <c r="AJ13" i="15"/>
  <c r="AK13" i="15"/>
  <c r="Z9" i="15"/>
  <c r="AA9" i="15"/>
  <c r="AB9" i="15"/>
  <c r="AD9" i="15"/>
  <c r="AE9" i="15"/>
  <c r="AF9" i="15"/>
  <c r="AG9" i="15"/>
  <c r="AH9" i="15"/>
  <c r="AI9" i="15"/>
  <c r="AJ9" i="15"/>
  <c r="AK9" i="15"/>
  <c r="Z4" i="15"/>
  <c r="AA4" i="15"/>
  <c r="AB4" i="15"/>
  <c r="AD4" i="15"/>
  <c r="AE4" i="15"/>
  <c r="AF4" i="15"/>
  <c r="AG4" i="15"/>
  <c r="AH4" i="15"/>
  <c r="AI4" i="15"/>
  <c r="AJ4" i="15"/>
  <c r="AK4" i="15"/>
  <c r="BJ92" i="16" l="1"/>
  <c r="BZ85" i="15"/>
  <c r="BZ81" i="15"/>
  <c r="BZ83" i="15" s="1"/>
  <c r="AK124" i="16"/>
  <c r="AK122" i="16"/>
  <c r="AK126" i="16"/>
  <c r="AK125" i="16"/>
  <c r="AK127" i="16"/>
  <c r="AK123" i="16"/>
  <c r="AK92" i="16"/>
  <c r="BZ9" i="15"/>
  <c r="BZ11" i="15" s="1"/>
  <c r="AJ124" i="16"/>
  <c r="AJ122" i="16"/>
  <c r="AJ126" i="16"/>
  <c r="AJ125" i="16"/>
  <c r="AJ123" i="16"/>
  <c r="AJ127" i="16"/>
  <c r="BZ39" i="15"/>
  <c r="BZ41" i="15" s="1"/>
  <c r="BZ47" i="15"/>
  <c r="BZ49" i="15" s="1"/>
  <c r="BZ102" i="15"/>
  <c r="BZ104" i="15" s="1"/>
  <c r="BZ90" i="15"/>
  <c r="BZ92" i="15" s="1"/>
  <c r="BZ119" i="15"/>
  <c r="BZ121" i="15" s="1"/>
  <c r="BZ111" i="15"/>
  <c r="BZ113" i="15" s="1"/>
  <c r="AI122" i="16"/>
  <c r="AI124" i="16"/>
  <c r="AI126" i="16"/>
  <c r="AI125" i="16"/>
  <c r="AI127" i="16"/>
  <c r="AI123" i="16"/>
  <c r="AH122" i="16"/>
  <c r="AH124" i="16"/>
  <c r="AH126" i="16"/>
  <c r="AH125" i="16"/>
  <c r="AH127" i="16"/>
  <c r="AH123" i="16"/>
  <c r="BY85" i="15"/>
  <c r="BY87" i="15" s="1"/>
  <c r="AG124" i="16"/>
  <c r="AG126" i="16"/>
  <c r="AG125" i="16"/>
  <c r="AG127" i="16"/>
  <c r="AG123" i="16"/>
  <c r="AG122" i="16"/>
  <c r="BY115" i="15"/>
  <c r="BY117" i="15" s="1"/>
  <c r="BY107" i="15"/>
  <c r="BY109" i="15" s="1"/>
  <c r="BY81" i="15"/>
  <c r="BY83" i="15" s="1"/>
  <c r="BY51" i="15"/>
  <c r="BY53" i="15" s="1"/>
  <c r="BY43" i="15"/>
  <c r="BY45" i="15" s="1"/>
  <c r="BY13" i="15"/>
  <c r="BY15" i="15" s="1"/>
  <c r="BY4" i="15"/>
  <c r="BY6" i="15" s="1"/>
  <c r="AF122" i="16"/>
  <c r="AF124" i="16"/>
  <c r="AF126" i="16"/>
  <c r="AF125" i="16"/>
  <c r="BL104" i="16"/>
  <c r="AF123" i="16"/>
  <c r="AF127" i="16"/>
  <c r="BY98" i="15"/>
  <c r="BY100" i="15" s="1"/>
  <c r="AE122" i="16"/>
  <c r="AE124" i="16"/>
  <c r="AE126" i="16"/>
  <c r="AE125" i="16"/>
  <c r="AE127" i="16"/>
  <c r="AE123" i="16"/>
  <c r="BX102" i="15"/>
  <c r="BX104" i="15" s="1"/>
  <c r="BX81" i="15"/>
  <c r="BX83" i="15" s="1"/>
  <c r="BX51" i="15"/>
  <c r="BX53" i="15" s="1"/>
  <c r="AC9" i="15"/>
  <c r="BX9" i="15" s="1"/>
  <c r="BX11" i="15" s="1"/>
  <c r="AD124" i="16"/>
  <c r="AD126" i="16"/>
  <c r="AD125" i="16"/>
  <c r="AD123" i="16"/>
  <c r="AD122" i="16"/>
  <c r="AD127" i="16"/>
  <c r="BX136" i="15"/>
  <c r="BX138" i="15" s="1"/>
  <c r="BX124" i="15"/>
  <c r="BX126" i="15" s="1"/>
  <c r="BX111" i="15"/>
  <c r="BX113" i="15" s="1"/>
  <c r="BX85" i="15"/>
  <c r="BX87" i="15" s="1"/>
  <c r="BX77" i="15"/>
  <c r="BX79" i="15" s="1"/>
  <c r="AC17" i="15"/>
  <c r="AC13" i="15"/>
  <c r="BX47" i="15"/>
  <c r="BX49" i="15" s="1"/>
  <c r="AC4" i="15"/>
  <c r="BX4" i="15" s="1"/>
  <c r="BX6" i="15" s="1"/>
  <c r="AC122" i="16"/>
  <c r="AC124" i="16"/>
  <c r="AC126" i="16"/>
  <c r="AC125" i="16"/>
  <c r="AB92" i="16"/>
  <c r="AB128" i="16" s="1"/>
  <c r="AC123" i="16"/>
  <c r="AC127" i="16"/>
  <c r="BY47" i="15"/>
  <c r="BY49" i="15" s="1"/>
  <c r="BZ51" i="15"/>
  <c r="BZ53" i="15" s="1"/>
  <c r="BX26" i="15"/>
  <c r="BX28" i="15" s="1"/>
  <c r="BY30" i="15"/>
  <c r="BY32" i="15" s="1"/>
  <c r="BZ34" i="15"/>
  <c r="BZ36" i="15" s="1"/>
  <c r="BX60" i="15"/>
  <c r="BX62" i="15" s="1"/>
  <c r="BY64" i="15"/>
  <c r="BY66" i="15" s="1"/>
  <c r="BZ68" i="15"/>
  <c r="BZ70" i="15" s="1"/>
  <c r="BX94" i="15"/>
  <c r="BX96" i="15" s="1"/>
  <c r="BX128" i="15"/>
  <c r="BX130" i="15" s="1"/>
  <c r="BY132" i="15"/>
  <c r="BY134" i="15" s="1"/>
  <c r="BZ136" i="15"/>
  <c r="BZ138" i="15" s="1"/>
  <c r="BX69" i="16"/>
  <c r="BY17" i="15"/>
  <c r="BY19" i="15" s="1"/>
  <c r="BX22" i="15"/>
  <c r="BX24" i="15" s="1"/>
  <c r="BZ22" i="15"/>
  <c r="BZ24" i="15" s="1"/>
  <c r="BY26" i="15"/>
  <c r="BY28" i="15" s="1"/>
  <c r="BZ30" i="15"/>
  <c r="BZ32" i="15" s="1"/>
  <c r="BX34" i="15"/>
  <c r="BX36" i="15" s="1"/>
  <c r="BY39" i="15"/>
  <c r="BY41" i="15" s="1"/>
  <c r="BX56" i="15"/>
  <c r="BX58" i="15" s="1"/>
  <c r="BZ56" i="15"/>
  <c r="BZ58" i="15" s="1"/>
  <c r="BY60" i="15"/>
  <c r="BY62" i="15" s="1"/>
  <c r="BZ64" i="15"/>
  <c r="BZ66" i="15" s="1"/>
  <c r="BX68" i="15"/>
  <c r="BX70" i="15" s="1"/>
  <c r="BY73" i="15"/>
  <c r="BY75" i="15" s="1"/>
  <c r="BZ77" i="15"/>
  <c r="BZ79" i="15" s="1"/>
  <c r="BX90" i="15"/>
  <c r="BX92" i="15" s="1"/>
  <c r="BY94" i="15"/>
  <c r="BY96" i="15" s="1"/>
  <c r="BZ98" i="15"/>
  <c r="BZ100" i="15" s="1"/>
  <c r="BX115" i="15"/>
  <c r="BX117" i="15" s="1"/>
  <c r="BY119" i="15"/>
  <c r="BY121" i="15" s="1"/>
  <c r="BZ124" i="15"/>
  <c r="BZ126" i="15" s="1"/>
  <c r="BY128" i="15"/>
  <c r="BY130" i="15" s="1"/>
  <c r="BZ132" i="15"/>
  <c r="BZ134" i="15" s="1"/>
  <c r="BZ87" i="15"/>
  <c r="BX91" i="16"/>
  <c r="BY9" i="15"/>
  <c r="BY11" i="15" s="1"/>
  <c r="BX30" i="15"/>
  <c r="BX32" i="15" s="1"/>
  <c r="BY34" i="15"/>
  <c r="BY36" i="15" s="1"/>
  <c r="BX64" i="15"/>
  <c r="BX66" i="15" s="1"/>
  <c r="BY68" i="15"/>
  <c r="BY70" i="15" s="1"/>
  <c r="BZ73" i="15"/>
  <c r="BZ75" i="15" s="1"/>
  <c r="BX98" i="15"/>
  <c r="BX100" i="15" s="1"/>
  <c r="BY102" i="15"/>
  <c r="BY104" i="15" s="1"/>
  <c r="BZ107" i="15"/>
  <c r="BZ109" i="15" s="1"/>
  <c r="BY69" i="16"/>
  <c r="BZ17" i="15"/>
  <c r="BZ19" i="15" s="1"/>
  <c r="BZ4" i="15"/>
  <c r="BZ6" i="15" s="1"/>
  <c r="BZ13" i="15"/>
  <c r="BZ15" i="15" s="1"/>
  <c r="BY22" i="15"/>
  <c r="BY24" i="15" s="1"/>
  <c r="BZ26" i="15"/>
  <c r="BZ28" i="15" s="1"/>
  <c r="BZ43" i="15"/>
  <c r="BZ45" i="15" s="1"/>
  <c r="BX39" i="15"/>
  <c r="BX41" i="15" s="1"/>
  <c r="BY56" i="15"/>
  <c r="BY58" i="15" s="1"/>
  <c r="BZ60" i="15"/>
  <c r="BZ62" i="15" s="1"/>
  <c r="BW81" i="15"/>
  <c r="BW83" i="15" s="1"/>
  <c r="BY90" i="15"/>
  <c r="BY92" i="15" s="1"/>
  <c r="BZ94" i="15"/>
  <c r="BZ96" i="15" s="1"/>
  <c r="BX119" i="15"/>
  <c r="BX121" i="15" s="1"/>
  <c r="BY124" i="15"/>
  <c r="BY126" i="15" s="1"/>
  <c r="BZ128" i="15"/>
  <c r="BZ130" i="15" s="1"/>
  <c r="BX132" i="15"/>
  <c r="BX134" i="15" s="1"/>
  <c r="BY136" i="15"/>
  <c r="BY138" i="15" s="1"/>
  <c r="BX43" i="15"/>
  <c r="BX45" i="15" s="1"/>
  <c r="BX73" i="15"/>
  <c r="BX75" i="15" s="1"/>
  <c r="BY77" i="15"/>
  <c r="BY79" i="15" s="1"/>
  <c r="BX107" i="15"/>
  <c r="BX109" i="15" s="1"/>
  <c r="BY111" i="15"/>
  <c r="BY113" i="15" s="1"/>
  <c r="BZ115" i="15"/>
  <c r="BZ117" i="15" s="1"/>
  <c r="BW102" i="15"/>
  <c r="BW104" i="15" s="1"/>
  <c r="BW115" i="15"/>
  <c r="BW117" i="15" s="1"/>
  <c r="BL107" i="15"/>
  <c r="BL109" i="15" s="1"/>
  <c r="BZ70" i="16"/>
  <c r="BY90" i="16"/>
  <c r="BZ91" i="16"/>
  <c r="BL34" i="15"/>
  <c r="BL36" i="15" s="1"/>
  <c r="BY70" i="16"/>
  <c r="AG92" i="16"/>
  <c r="BX90" i="16"/>
  <c r="BL22" i="15"/>
  <c r="BL24" i="15" s="1"/>
  <c r="BZ69" i="16"/>
  <c r="AF92" i="16"/>
  <c r="BY91" i="16"/>
  <c r="BL77" i="15"/>
  <c r="BL79" i="15" s="1"/>
  <c r="BZ90" i="16"/>
  <c r="BW30" i="15"/>
  <c r="BW32" i="15" s="1"/>
  <c r="BX70" i="16"/>
  <c r="AA124" i="16"/>
  <c r="AA126" i="16"/>
  <c r="AA125" i="16"/>
  <c r="AA127" i="16"/>
  <c r="BL14" i="16"/>
  <c r="AA123" i="16"/>
  <c r="BW91" i="16"/>
  <c r="BW90" i="16"/>
  <c r="AA122" i="16"/>
  <c r="BW70" i="16"/>
  <c r="BW69" i="16"/>
  <c r="BW136" i="15"/>
  <c r="BW138" i="15" s="1"/>
  <c r="BW132" i="15"/>
  <c r="BW134" i="15" s="1"/>
  <c r="BL128" i="15"/>
  <c r="BL130" i="15" s="1"/>
  <c r="BL124" i="15"/>
  <c r="BL126" i="15" s="1"/>
  <c r="BW119" i="15"/>
  <c r="BW121" i="15" s="1"/>
  <c r="BL111" i="15"/>
  <c r="BL113" i="15" s="1"/>
  <c r="BW107" i="15"/>
  <c r="BW109" i="15" s="1"/>
  <c r="BW98" i="15"/>
  <c r="BW100" i="15" s="1"/>
  <c r="BW94" i="15"/>
  <c r="BW96" i="15" s="1"/>
  <c r="BW90" i="15"/>
  <c r="BW92" i="15" s="1"/>
  <c r="BW85" i="15"/>
  <c r="BW87" i="15" s="1"/>
  <c r="BL73" i="15"/>
  <c r="BL75" i="15" s="1"/>
  <c r="BW68" i="15"/>
  <c r="BW70" i="15" s="1"/>
  <c r="BL68" i="15"/>
  <c r="BL70" i="15" s="1"/>
  <c r="BW64" i="15"/>
  <c r="BW66" i="15" s="1"/>
  <c r="BW60" i="15"/>
  <c r="BW62" i="15" s="1"/>
  <c r="BL60" i="15"/>
  <c r="BL62" i="15" s="1"/>
  <c r="BW56" i="15"/>
  <c r="BW58" i="15" s="1"/>
  <c r="BL51" i="15"/>
  <c r="BL53" i="15" s="1"/>
  <c r="BL47" i="15"/>
  <c r="BL49" i="15" s="1"/>
  <c r="BL43" i="15"/>
  <c r="BL45" i="15" s="1"/>
  <c r="BW43" i="15"/>
  <c r="BW45" i="15" s="1"/>
  <c r="BW39" i="15"/>
  <c r="BW41" i="15" s="1"/>
  <c r="BL26" i="15"/>
  <c r="BL28" i="15" s="1"/>
  <c r="BW17" i="15"/>
  <c r="BW19" i="15" s="1"/>
  <c r="BW9" i="15"/>
  <c r="BW11" i="15" s="1"/>
  <c r="BW4" i="15"/>
  <c r="BW6" i="15" s="1"/>
  <c r="BL5" i="16"/>
  <c r="Z122" i="16"/>
  <c r="Z124" i="16"/>
  <c r="Z126" i="16"/>
  <c r="Z125" i="16"/>
  <c r="Z127" i="16"/>
  <c r="Z123" i="16"/>
  <c r="BL9" i="16"/>
  <c r="BL136" i="15"/>
  <c r="BL138" i="15" s="1"/>
  <c r="BL132" i="15"/>
  <c r="BL134" i="15" s="1"/>
  <c r="BW128" i="15"/>
  <c r="BW130" i="15" s="1"/>
  <c r="BW124" i="15"/>
  <c r="BW126" i="15" s="1"/>
  <c r="BL119" i="15"/>
  <c r="BL121" i="15" s="1"/>
  <c r="BL115" i="15"/>
  <c r="BL117" i="15" s="1"/>
  <c r="BW111" i="15"/>
  <c r="BW113" i="15" s="1"/>
  <c r="BL102" i="15"/>
  <c r="BL104" i="15" s="1"/>
  <c r="BL98" i="15"/>
  <c r="BL100" i="15" s="1"/>
  <c r="BL94" i="15"/>
  <c r="BL96" i="15" s="1"/>
  <c r="BL90" i="15"/>
  <c r="BL92" i="15" s="1"/>
  <c r="BL85" i="15"/>
  <c r="BL87" i="15" s="1"/>
  <c r="BL81" i="15"/>
  <c r="BL83" i="15" s="1"/>
  <c r="BW77" i="15"/>
  <c r="BW79" i="15" s="1"/>
  <c r="BW73" i="15"/>
  <c r="BW75" i="15" s="1"/>
  <c r="BL64" i="15"/>
  <c r="BL66" i="15" s="1"/>
  <c r="BL56" i="15"/>
  <c r="BL58" i="15" s="1"/>
  <c r="BW51" i="15"/>
  <c r="BW53" i="15" s="1"/>
  <c r="BW47" i="15"/>
  <c r="BW49" i="15" s="1"/>
  <c r="BL39" i="15"/>
  <c r="BL41" i="15" s="1"/>
  <c r="BW34" i="15"/>
  <c r="BW36" i="15" s="1"/>
  <c r="BL30" i="15"/>
  <c r="BL32" i="15" s="1"/>
  <c r="BW26" i="15"/>
  <c r="BW28" i="15" s="1"/>
  <c r="BW22" i="15"/>
  <c r="BW24" i="15" s="1"/>
  <c r="BW13" i="15"/>
  <c r="BW15" i="15" s="1"/>
  <c r="BL116" i="16"/>
  <c r="BL98" i="16"/>
  <c r="BL110" i="16"/>
  <c r="AI92" i="16"/>
  <c r="AA92" i="16"/>
  <c r="AH92" i="16"/>
  <c r="BL91" i="16"/>
  <c r="BL90" i="16"/>
  <c r="AJ92" i="16"/>
  <c r="AC92" i="16"/>
  <c r="AE92" i="16"/>
  <c r="Z92" i="16"/>
  <c r="AD92" i="16"/>
  <c r="BL59" i="16"/>
  <c r="BL36" i="16"/>
  <c r="BL76" i="16"/>
  <c r="BL50" i="16"/>
  <c r="BL23" i="16"/>
  <c r="BL63" i="16"/>
  <c r="BL84" i="16"/>
  <c r="BL72" i="16"/>
  <c r="BL27" i="16"/>
  <c r="BL70" i="16"/>
  <c r="BL69" i="16"/>
  <c r="BL18" i="16"/>
  <c r="BL32" i="16"/>
  <c r="BL41" i="16"/>
  <c r="BL80" i="16"/>
  <c r="BL45" i="16"/>
  <c r="BL54" i="16"/>
  <c r="AG68" i="16"/>
  <c r="AK68" i="16"/>
  <c r="AC68" i="16"/>
  <c r="AF68" i="16"/>
  <c r="AJ68" i="16"/>
  <c r="AB68" i="16"/>
  <c r="AE68" i="16"/>
  <c r="AI68" i="16"/>
  <c r="AA68" i="16"/>
  <c r="AD68" i="16"/>
  <c r="AH68" i="16"/>
  <c r="Z68" i="16"/>
  <c r="BJ128" i="16" l="1"/>
  <c r="H17" i="14"/>
  <c r="BL122" i="16"/>
  <c r="AK128" i="16"/>
  <c r="AJ128" i="16"/>
  <c r="BZ92" i="16"/>
  <c r="AI128" i="16"/>
  <c r="AH128" i="16"/>
  <c r="AG128" i="16"/>
  <c r="AF128" i="16"/>
  <c r="BY68" i="16"/>
  <c r="AE128" i="16"/>
  <c r="BL9" i="15"/>
  <c r="BL11" i="15" s="1"/>
  <c r="BX92" i="16"/>
  <c r="AD128" i="16"/>
  <c r="BX17" i="15"/>
  <c r="BX19" i="15" s="1"/>
  <c r="BL17" i="15"/>
  <c r="BL19" i="15" s="1"/>
  <c r="BL13" i="15"/>
  <c r="BL15" i="15" s="1"/>
  <c r="BL4" i="15"/>
  <c r="BL6" i="15" s="1"/>
  <c r="BX13" i="15"/>
  <c r="BX15" i="15" s="1"/>
  <c r="BL123" i="16"/>
  <c r="AC128" i="16"/>
  <c r="BX68" i="16"/>
  <c r="BW68" i="16"/>
  <c r="BY92" i="16"/>
  <c r="BZ68" i="16"/>
  <c r="BW92" i="16"/>
  <c r="AA128" i="16"/>
  <c r="BL124" i="16"/>
  <c r="BL92" i="16"/>
  <c r="BL126" i="16"/>
  <c r="BL125" i="16"/>
  <c r="BL127" i="16"/>
  <c r="BL68" i="16"/>
  <c r="Z128" i="16"/>
  <c r="BL128" i="16" l="1"/>
  <c r="B16" i="10"/>
  <c r="B13" i="10"/>
  <c r="B14" i="10" s="1"/>
  <c r="B14" i="20"/>
  <c r="B15" i="20" s="1"/>
  <c r="B17" i="9"/>
  <c r="B14" i="9"/>
  <c r="B15" i="9" s="1"/>
  <c r="B17" i="8"/>
  <c r="B14" i="8"/>
  <c r="B15" i="8" s="1"/>
  <c r="B17" i="7"/>
  <c r="B14" i="7"/>
  <c r="B15" i="7" s="1"/>
  <c r="B17" i="6"/>
  <c r="B14" i="6"/>
  <c r="B15" i="6" s="1"/>
  <c r="B16" i="5"/>
  <c r="B13" i="5"/>
  <c r="B14" i="5" s="1"/>
  <c r="B4" i="14"/>
  <c r="B17" i="14"/>
  <c r="R91" i="16" l="1"/>
  <c r="R90" i="16"/>
  <c r="BM97" i="16"/>
  <c r="BM96" i="16"/>
  <c r="B90" i="16"/>
  <c r="I14" i="4" l="1"/>
  <c r="D14" i="4"/>
  <c r="H14" i="4"/>
  <c r="G14" i="4"/>
  <c r="F14" i="4"/>
  <c r="C14" i="4"/>
  <c r="E14" i="4"/>
  <c r="C7" i="4"/>
  <c r="C6" i="4"/>
  <c r="C4" i="4"/>
  <c r="J7" i="4" l="1"/>
  <c r="J14" i="4"/>
  <c r="BV137" i="15" l="1"/>
  <c r="BU137" i="15"/>
  <c r="BT137" i="15"/>
  <c r="BS137" i="15"/>
  <c r="BR137" i="15"/>
  <c r="BQ137" i="15"/>
  <c r="BP137" i="15"/>
  <c r="BO137" i="15"/>
  <c r="BN137" i="15"/>
  <c r="BM137" i="15"/>
  <c r="Y136" i="15"/>
  <c r="X136" i="15"/>
  <c r="W136" i="15"/>
  <c r="V136" i="15"/>
  <c r="U136" i="15"/>
  <c r="T136" i="15"/>
  <c r="S136" i="15"/>
  <c r="R136" i="15"/>
  <c r="Q136" i="15"/>
  <c r="P136" i="15"/>
  <c r="O136" i="15"/>
  <c r="N136" i="15"/>
  <c r="M136" i="15"/>
  <c r="L136" i="15"/>
  <c r="K136" i="15"/>
  <c r="J136" i="15"/>
  <c r="I136" i="15"/>
  <c r="H136" i="15"/>
  <c r="G136" i="15"/>
  <c r="F136" i="15"/>
  <c r="E136" i="15"/>
  <c r="D136" i="15"/>
  <c r="C136" i="15"/>
  <c r="B136" i="15"/>
  <c r="BV133" i="15"/>
  <c r="BU133" i="15"/>
  <c r="BT133" i="15"/>
  <c r="BS133" i="15"/>
  <c r="BR133" i="15"/>
  <c r="BQ133" i="15"/>
  <c r="BP133" i="15"/>
  <c r="BO133" i="15"/>
  <c r="BN133" i="15"/>
  <c r="BM133" i="15"/>
  <c r="Y132" i="15"/>
  <c r="X132" i="15"/>
  <c r="W132" i="15"/>
  <c r="V132" i="15"/>
  <c r="U132" i="15"/>
  <c r="T132" i="15"/>
  <c r="S132" i="15"/>
  <c r="R132" i="15"/>
  <c r="Q132" i="15"/>
  <c r="P132" i="15"/>
  <c r="O132" i="15"/>
  <c r="N132" i="15"/>
  <c r="M132" i="15"/>
  <c r="L132" i="15"/>
  <c r="K132" i="15"/>
  <c r="J132" i="15"/>
  <c r="I132" i="15"/>
  <c r="H132" i="15"/>
  <c r="G132" i="15"/>
  <c r="F132" i="15"/>
  <c r="E132" i="15"/>
  <c r="D132" i="15"/>
  <c r="C132" i="15"/>
  <c r="B132" i="15"/>
  <c r="BV129" i="15"/>
  <c r="BU129" i="15"/>
  <c r="BT129" i="15"/>
  <c r="BS129" i="15"/>
  <c r="BR129" i="15"/>
  <c r="BQ129" i="15"/>
  <c r="BP129" i="15"/>
  <c r="BO129" i="15"/>
  <c r="BN129" i="15"/>
  <c r="BM129" i="15"/>
  <c r="Y128" i="15"/>
  <c r="X128" i="15"/>
  <c r="W128" i="15"/>
  <c r="V128" i="15"/>
  <c r="U128" i="15"/>
  <c r="T128" i="15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B128" i="15"/>
  <c r="BV125" i="15"/>
  <c r="BU125" i="15"/>
  <c r="BT125" i="15"/>
  <c r="BS125" i="15"/>
  <c r="BR125" i="15"/>
  <c r="BQ125" i="15"/>
  <c r="BP125" i="15"/>
  <c r="BO125" i="15"/>
  <c r="BN125" i="15"/>
  <c r="BM125" i="15"/>
  <c r="Y124" i="15"/>
  <c r="X124" i="15"/>
  <c r="W124" i="15"/>
  <c r="V124" i="15"/>
  <c r="U124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B124" i="15"/>
  <c r="B4" i="10"/>
  <c r="Y50" i="16"/>
  <c r="Y59" i="16"/>
  <c r="BV65" i="16"/>
  <c r="BU65" i="16"/>
  <c r="BT65" i="16"/>
  <c r="BS65" i="16"/>
  <c r="BR65" i="16"/>
  <c r="BQ65" i="16"/>
  <c r="BP65" i="16"/>
  <c r="BO65" i="16"/>
  <c r="BN65" i="16"/>
  <c r="BM65" i="16"/>
  <c r="BV64" i="16"/>
  <c r="BU64" i="16"/>
  <c r="BT64" i="16"/>
  <c r="BS64" i="16"/>
  <c r="BR64" i="16"/>
  <c r="BQ64" i="16"/>
  <c r="BP64" i="16"/>
  <c r="BO64" i="16"/>
  <c r="BN64" i="16"/>
  <c r="BM64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B63" i="16"/>
  <c r="BV61" i="16"/>
  <c r="BU61" i="16"/>
  <c r="BT61" i="16"/>
  <c r="BS61" i="16"/>
  <c r="BR61" i="16"/>
  <c r="BQ61" i="16"/>
  <c r="BP61" i="16"/>
  <c r="BO61" i="16"/>
  <c r="BN61" i="16"/>
  <c r="BM61" i="16"/>
  <c r="BV60" i="16"/>
  <c r="BU60" i="16"/>
  <c r="BT60" i="16"/>
  <c r="BS60" i="16"/>
  <c r="BR60" i="16"/>
  <c r="BQ60" i="16"/>
  <c r="BP60" i="16"/>
  <c r="BO60" i="16"/>
  <c r="BN60" i="16"/>
  <c r="BM60" i="16"/>
  <c r="X59" i="16"/>
  <c r="W59" i="16"/>
  <c r="V59" i="16"/>
  <c r="U59" i="16"/>
  <c r="T59" i="16"/>
  <c r="S59" i="16"/>
  <c r="R59" i="16"/>
  <c r="Q59" i="16"/>
  <c r="P59" i="16"/>
  <c r="O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B59" i="16"/>
  <c r="BS132" i="15" l="1"/>
  <c r="BS134" i="15" s="1"/>
  <c r="BU136" i="15"/>
  <c r="BU138" i="15" s="1"/>
  <c r="BV136" i="15"/>
  <c r="BV138" i="15" s="1"/>
  <c r="BP124" i="15"/>
  <c r="BP126" i="15" s="1"/>
  <c r="BQ132" i="15"/>
  <c r="BQ134" i="15" s="1"/>
  <c r="BS59" i="16"/>
  <c r="BV124" i="15"/>
  <c r="BV126" i="15" s="1"/>
  <c r="BU124" i="15"/>
  <c r="BU126" i="15" s="1"/>
  <c r="BV128" i="15"/>
  <c r="BV130" i="15" s="1"/>
  <c r="BV59" i="16"/>
  <c r="BV63" i="16"/>
  <c r="BV132" i="15"/>
  <c r="BV134" i="15" s="1"/>
  <c r="BU128" i="15"/>
  <c r="BU130" i="15" s="1"/>
  <c r="BM59" i="16"/>
  <c r="BU59" i="16"/>
  <c r="BU132" i="15"/>
  <c r="BU134" i="15" s="1"/>
  <c r="BT59" i="16"/>
  <c r="BU63" i="16"/>
  <c r="BT63" i="16"/>
  <c r="BT136" i="15"/>
  <c r="BT138" i="15" s="1"/>
  <c r="BT132" i="15"/>
  <c r="BT134" i="15" s="1"/>
  <c r="BT124" i="15"/>
  <c r="BT126" i="15" s="1"/>
  <c r="BS63" i="16"/>
  <c r="BR136" i="15"/>
  <c r="BR138" i="15" s="1"/>
  <c r="BP136" i="15"/>
  <c r="BP138" i="15" s="1"/>
  <c r="BS136" i="15"/>
  <c r="BS138" i="15" s="1"/>
  <c r="BN136" i="15"/>
  <c r="BN138" i="15" s="1"/>
  <c r="BP128" i="15"/>
  <c r="BP130" i="15" s="1"/>
  <c r="BR128" i="15"/>
  <c r="BR130" i="15" s="1"/>
  <c r="BS128" i="15"/>
  <c r="BS130" i="15" s="1"/>
  <c r="BR124" i="15"/>
  <c r="BR126" i="15" s="1"/>
  <c r="BQ59" i="16"/>
  <c r="BP59" i="16"/>
  <c r="BN59" i="16"/>
  <c r="BQ128" i="15"/>
  <c r="BQ130" i="15" s="1"/>
  <c r="BR132" i="15"/>
  <c r="BR134" i="15" s="1"/>
  <c r="BN132" i="15"/>
  <c r="BN134" i="15" s="1"/>
  <c r="BO132" i="15"/>
  <c r="BO134" i="15" s="1"/>
  <c r="BM128" i="15"/>
  <c r="BM130" i="15" s="1"/>
  <c r="BQ136" i="15"/>
  <c r="BQ138" i="15" s="1"/>
  <c r="BN128" i="15"/>
  <c r="BN130" i="15" s="1"/>
  <c r="BO128" i="15"/>
  <c r="BO130" i="15" s="1"/>
  <c r="BO136" i="15"/>
  <c r="BO138" i="15" s="1"/>
  <c r="BM132" i="15"/>
  <c r="BM134" i="15" s="1"/>
  <c r="BO124" i="15"/>
  <c r="BO126" i="15" s="1"/>
  <c r="BQ124" i="15"/>
  <c r="BQ126" i="15" s="1"/>
  <c r="BM124" i="15"/>
  <c r="BM126" i="15" s="1"/>
  <c r="BS124" i="15"/>
  <c r="BS126" i="15" s="1"/>
  <c r="BP132" i="15"/>
  <c r="BP134" i="15" s="1"/>
  <c r="BN124" i="15"/>
  <c r="BN126" i="15" s="1"/>
  <c r="BM136" i="15"/>
  <c r="BM138" i="15" s="1"/>
  <c r="BT128" i="15"/>
  <c r="BT130" i="15" s="1"/>
  <c r="BO63" i="16"/>
  <c r="BP63" i="16"/>
  <c r="BN63" i="16"/>
  <c r="BQ63" i="16"/>
  <c r="BR63" i="16"/>
  <c r="BM63" i="16"/>
  <c r="BR59" i="16"/>
  <c r="BO59" i="16"/>
  <c r="J17" i="4" l="1"/>
  <c r="J12" i="4"/>
  <c r="J11" i="4"/>
  <c r="J10" i="4"/>
  <c r="J9" i="4"/>
  <c r="B4" i="20"/>
  <c r="B4" i="9"/>
  <c r="B4" i="8"/>
  <c r="B4" i="7"/>
  <c r="B4" i="6"/>
  <c r="B4" i="5"/>
  <c r="B14" i="14"/>
  <c r="B15" i="14" s="1"/>
  <c r="B7" i="4" l="1"/>
  <c r="B6" i="4"/>
  <c r="B18" i="4"/>
  <c r="B12" i="4"/>
  <c r="B11" i="4"/>
  <c r="B10" i="4"/>
  <c r="B9" i="4"/>
  <c r="B6" i="9" l="1"/>
  <c r="B6" i="7"/>
  <c r="B10" i="10"/>
  <c r="B11" i="20"/>
  <c r="B10" i="5"/>
  <c r="B11" i="14"/>
  <c r="B11" i="7"/>
  <c r="B11" i="8"/>
  <c r="B11" i="6"/>
  <c r="B11" i="9"/>
  <c r="B6" i="10"/>
  <c r="B6" i="5"/>
  <c r="B6" i="8"/>
  <c r="B6" i="14"/>
  <c r="B6" i="6"/>
  <c r="B6" i="20"/>
  <c r="B8" i="10"/>
  <c r="B9" i="7"/>
  <c r="B9" i="6"/>
  <c r="B9" i="20"/>
  <c r="B8" i="5"/>
  <c r="B9" i="14"/>
  <c r="B9" i="8"/>
  <c r="B9" i="9"/>
  <c r="B10" i="7"/>
  <c r="B9" i="10"/>
  <c r="B10" i="9"/>
  <c r="B10" i="20"/>
  <c r="B9" i="5"/>
  <c r="B10" i="14"/>
  <c r="B10" i="8"/>
  <c r="B10" i="6"/>
  <c r="B12" i="14"/>
  <c r="B11" i="5"/>
  <c r="B12" i="8"/>
  <c r="B12" i="7"/>
  <c r="B12" i="20"/>
  <c r="B12" i="6"/>
  <c r="B12" i="9"/>
  <c r="B11" i="10"/>
  <c r="B18" i="6"/>
  <c r="B18" i="9"/>
  <c r="B18" i="14"/>
  <c r="B18" i="8"/>
  <c r="B17" i="10"/>
  <c r="B18" i="7"/>
  <c r="B18" i="20"/>
  <c r="B17" i="5"/>
  <c r="B7" i="6"/>
  <c r="B7" i="9"/>
  <c r="B7" i="7"/>
  <c r="B7" i="14"/>
  <c r="B7" i="20"/>
  <c r="B7" i="8"/>
  <c r="O90" i="16"/>
  <c r="O91" i="16"/>
  <c r="J6" i="4" l="1"/>
  <c r="J18" i="4" l="1"/>
  <c r="J4" i="4"/>
  <c r="D6" i="4" l="1"/>
  <c r="D4" i="4"/>
  <c r="H7" i="4"/>
  <c r="H6" i="4"/>
  <c r="H4" i="4"/>
  <c r="G7" i="4" l="1"/>
  <c r="G6" i="4"/>
  <c r="G4" i="4"/>
  <c r="F7" i="4"/>
  <c r="F6" i="4"/>
  <c r="F4" i="4"/>
  <c r="E6" i="4" l="1"/>
  <c r="E4" i="4"/>
  <c r="I7" i="4"/>
  <c r="I6" i="4"/>
  <c r="I4" i="4"/>
  <c r="BV115" i="16" l="1"/>
  <c r="BU115" i="16"/>
  <c r="BT115" i="16"/>
  <c r="BS115" i="16"/>
  <c r="BV114" i="16"/>
  <c r="BU114" i="16"/>
  <c r="BU116" i="16" s="1"/>
  <c r="BT114" i="16"/>
  <c r="BS114" i="16"/>
  <c r="BV109" i="16"/>
  <c r="BU109" i="16"/>
  <c r="BT109" i="16"/>
  <c r="BS109" i="16"/>
  <c r="BV108" i="16"/>
  <c r="BU108" i="16"/>
  <c r="BT108" i="16"/>
  <c r="BS108" i="16"/>
  <c r="BV103" i="16"/>
  <c r="BU103" i="16"/>
  <c r="BT103" i="16"/>
  <c r="BS103" i="16"/>
  <c r="BV102" i="16"/>
  <c r="BU102" i="16"/>
  <c r="BT102" i="16"/>
  <c r="BS102" i="16"/>
  <c r="BV97" i="16"/>
  <c r="BU97" i="16"/>
  <c r="BT97" i="16"/>
  <c r="BS97" i="16"/>
  <c r="BV96" i="16"/>
  <c r="BU96" i="16"/>
  <c r="BT96" i="16"/>
  <c r="BT98" i="16" s="1"/>
  <c r="BS96" i="16"/>
  <c r="N50" i="16"/>
  <c r="O50" i="16"/>
  <c r="P50" i="16"/>
  <c r="Q50" i="16"/>
  <c r="R50" i="16"/>
  <c r="S50" i="16"/>
  <c r="T50" i="16"/>
  <c r="U50" i="16"/>
  <c r="V50" i="16"/>
  <c r="W50" i="16"/>
  <c r="X50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N5" i="16"/>
  <c r="O5" i="16"/>
  <c r="P5" i="16"/>
  <c r="Q5" i="16"/>
  <c r="R5" i="16"/>
  <c r="S5" i="16"/>
  <c r="T5" i="16"/>
  <c r="U5" i="16"/>
  <c r="V5" i="16"/>
  <c r="W5" i="16"/>
  <c r="X5" i="16"/>
  <c r="Y5" i="16"/>
  <c r="BU104" i="16" l="1"/>
  <c r="BS116" i="16"/>
  <c r="BV116" i="16"/>
  <c r="BT104" i="16"/>
  <c r="BT110" i="16"/>
  <c r="BU110" i="16"/>
  <c r="BV98" i="16"/>
  <c r="BV110" i="16"/>
  <c r="BV104" i="16"/>
  <c r="BU98" i="16"/>
  <c r="BT116" i="16"/>
  <c r="BS104" i="16"/>
  <c r="BS98" i="16"/>
  <c r="BS110" i="16"/>
  <c r="BM115" i="16"/>
  <c r="BM114" i="16"/>
  <c r="BM109" i="16"/>
  <c r="BM108" i="16"/>
  <c r="BM103" i="16"/>
  <c r="BM102" i="16"/>
  <c r="O127" i="16"/>
  <c r="P127" i="16"/>
  <c r="Q127" i="16"/>
  <c r="R127" i="16"/>
  <c r="S127" i="16"/>
  <c r="T127" i="16"/>
  <c r="U127" i="16"/>
  <c r="V127" i="16"/>
  <c r="W127" i="16"/>
  <c r="X127" i="16"/>
  <c r="Y127" i="16"/>
  <c r="O126" i="16"/>
  <c r="P126" i="16"/>
  <c r="Q126" i="16"/>
  <c r="R126" i="16"/>
  <c r="S126" i="16"/>
  <c r="T126" i="16"/>
  <c r="U126" i="16"/>
  <c r="V126" i="16"/>
  <c r="W126" i="16"/>
  <c r="X126" i="16"/>
  <c r="Y126" i="16"/>
  <c r="O125" i="16"/>
  <c r="P125" i="16"/>
  <c r="Q125" i="16"/>
  <c r="R125" i="16"/>
  <c r="S125" i="16"/>
  <c r="T125" i="16"/>
  <c r="U125" i="16"/>
  <c r="V125" i="16"/>
  <c r="W125" i="16"/>
  <c r="X125" i="16"/>
  <c r="Y125" i="16"/>
  <c r="O124" i="16"/>
  <c r="P124" i="16"/>
  <c r="Q124" i="16"/>
  <c r="R124" i="16"/>
  <c r="S124" i="16"/>
  <c r="T124" i="16"/>
  <c r="U124" i="16"/>
  <c r="V124" i="16"/>
  <c r="W124" i="16"/>
  <c r="X124" i="16"/>
  <c r="Y124" i="16"/>
  <c r="O123" i="16"/>
  <c r="P123" i="16"/>
  <c r="Q123" i="16"/>
  <c r="R123" i="16"/>
  <c r="S123" i="16"/>
  <c r="T123" i="16"/>
  <c r="U123" i="16"/>
  <c r="V123" i="16"/>
  <c r="W123" i="16"/>
  <c r="X123" i="16"/>
  <c r="Y123" i="16"/>
  <c r="N127" i="16"/>
  <c r="N126" i="16"/>
  <c r="N125" i="16"/>
  <c r="N124" i="16"/>
  <c r="N123" i="16"/>
  <c r="Y116" i="16"/>
  <c r="X116" i="16"/>
  <c r="W116" i="16"/>
  <c r="V116" i="16"/>
  <c r="U116" i="16"/>
  <c r="T116" i="16"/>
  <c r="S116" i="16"/>
  <c r="R116" i="16"/>
  <c r="Q116" i="16"/>
  <c r="P116" i="16"/>
  <c r="O116" i="16"/>
  <c r="N116" i="16"/>
  <c r="Y110" i="16"/>
  <c r="X110" i="16"/>
  <c r="W110" i="16"/>
  <c r="V110" i="16"/>
  <c r="U110" i="16"/>
  <c r="T110" i="16"/>
  <c r="S110" i="16"/>
  <c r="R110" i="16"/>
  <c r="Q110" i="16"/>
  <c r="P110" i="16"/>
  <c r="O110" i="16"/>
  <c r="N110" i="16"/>
  <c r="Y104" i="16"/>
  <c r="X104" i="16"/>
  <c r="W104" i="16"/>
  <c r="V104" i="16"/>
  <c r="U104" i="16"/>
  <c r="T104" i="16"/>
  <c r="S104" i="16"/>
  <c r="R104" i="16"/>
  <c r="Q104" i="16"/>
  <c r="P104" i="16"/>
  <c r="O104" i="16"/>
  <c r="N104" i="16"/>
  <c r="O98" i="16"/>
  <c r="P98" i="16"/>
  <c r="Q98" i="16"/>
  <c r="R98" i="16"/>
  <c r="S98" i="16"/>
  <c r="T98" i="16"/>
  <c r="U98" i="16"/>
  <c r="V98" i="16"/>
  <c r="W98" i="16"/>
  <c r="X98" i="16"/>
  <c r="Y98" i="16"/>
  <c r="N98" i="16"/>
  <c r="M98" i="16"/>
  <c r="N122" i="16"/>
  <c r="O92" i="16"/>
  <c r="O128" i="16" s="1"/>
  <c r="P90" i="16"/>
  <c r="Q90" i="16"/>
  <c r="S90" i="16"/>
  <c r="T90" i="16"/>
  <c r="U90" i="16"/>
  <c r="V90" i="16"/>
  <c r="W90" i="16"/>
  <c r="X90" i="16"/>
  <c r="Y90" i="16"/>
  <c r="P91" i="16"/>
  <c r="Q91" i="16"/>
  <c r="S91" i="16"/>
  <c r="T91" i="16"/>
  <c r="U91" i="16"/>
  <c r="V91" i="16"/>
  <c r="W91" i="16"/>
  <c r="X91" i="16"/>
  <c r="Y91" i="16"/>
  <c r="N91" i="16"/>
  <c r="N90" i="16"/>
  <c r="M90" i="16"/>
  <c r="Y80" i="16"/>
  <c r="N80" i="16"/>
  <c r="O80" i="16"/>
  <c r="P80" i="16"/>
  <c r="Q80" i="16"/>
  <c r="R80" i="16"/>
  <c r="S80" i="16"/>
  <c r="T80" i="16"/>
  <c r="U80" i="16"/>
  <c r="V80" i="16"/>
  <c r="W80" i="16"/>
  <c r="X80" i="16"/>
  <c r="N76" i="16"/>
  <c r="O76" i="16"/>
  <c r="P76" i="16"/>
  <c r="Q76" i="16"/>
  <c r="R76" i="16"/>
  <c r="S76" i="16"/>
  <c r="T76" i="16"/>
  <c r="U76" i="16"/>
  <c r="V76" i="16"/>
  <c r="W76" i="16"/>
  <c r="X76" i="16"/>
  <c r="Y76" i="16"/>
  <c r="N72" i="16"/>
  <c r="O72" i="16"/>
  <c r="P72" i="16"/>
  <c r="Q72" i="16"/>
  <c r="R72" i="16"/>
  <c r="S72" i="16"/>
  <c r="T72" i="16"/>
  <c r="U72" i="16"/>
  <c r="V72" i="16"/>
  <c r="W72" i="16"/>
  <c r="X72" i="16"/>
  <c r="Y72" i="16"/>
  <c r="N69" i="16"/>
  <c r="O69" i="16"/>
  <c r="P69" i="16"/>
  <c r="Q69" i="16"/>
  <c r="R69" i="16"/>
  <c r="S69" i="16"/>
  <c r="T69" i="16"/>
  <c r="U69" i="16"/>
  <c r="V69" i="16"/>
  <c r="W69" i="16"/>
  <c r="X69" i="16"/>
  <c r="Y69" i="16"/>
  <c r="N70" i="16"/>
  <c r="O70" i="16"/>
  <c r="P70" i="16"/>
  <c r="Q70" i="16"/>
  <c r="R70" i="16"/>
  <c r="S70" i="16"/>
  <c r="T70" i="16"/>
  <c r="U70" i="16"/>
  <c r="V70" i="16"/>
  <c r="W70" i="16"/>
  <c r="X70" i="16"/>
  <c r="Y70" i="16"/>
  <c r="M69" i="16"/>
  <c r="BM86" i="16"/>
  <c r="BM85" i="16"/>
  <c r="BM82" i="16"/>
  <c r="BM81" i="16"/>
  <c r="BM78" i="16"/>
  <c r="BM77" i="16"/>
  <c r="BM74" i="16"/>
  <c r="BM73" i="16"/>
  <c r="BM56" i="16"/>
  <c r="BM55" i="16"/>
  <c r="BM52" i="16"/>
  <c r="BM47" i="16"/>
  <c r="BM46" i="16"/>
  <c r="BM43" i="16"/>
  <c r="BM38" i="16"/>
  <c r="BM37" i="16"/>
  <c r="BM34" i="16"/>
  <c r="BM29" i="16"/>
  <c r="BM28" i="16"/>
  <c r="BM25" i="16"/>
  <c r="BM20" i="16"/>
  <c r="BM19" i="16"/>
  <c r="BM16" i="16"/>
  <c r="BM11" i="16"/>
  <c r="BM10" i="16"/>
  <c r="BM7" i="16"/>
  <c r="N84" i="16"/>
  <c r="O84" i="16"/>
  <c r="P84" i="16"/>
  <c r="Q84" i="16"/>
  <c r="R84" i="16"/>
  <c r="S84" i="16"/>
  <c r="T84" i="16"/>
  <c r="U84" i="16"/>
  <c r="V84" i="16"/>
  <c r="W84" i="16"/>
  <c r="X84" i="16"/>
  <c r="Y8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N9" i="16"/>
  <c r="O9" i="16"/>
  <c r="P9" i="16"/>
  <c r="Q9" i="16"/>
  <c r="R9" i="16"/>
  <c r="S9" i="16"/>
  <c r="T9" i="16"/>
  <c r="U9" i="16"/>
  <c r="V9" i="16"/>
  <c r="W9" i="16"/>
  <c r="X9" i="16"/>
  <c r="Y9" i="16"/>
  <c r="O27" i="16"/>
  <c r="P27" i="16"/>
  <c r="Q27" i="16"/>
  <c r="R27" i="16"/>
  <c r="S27" i="16"/>
  <c r="T27" i="16"/>
  <c r="U27" i="16"/>
  <c r="V27" i="16"/>
  <c r="W27" i="16"/>
  <c r="X27" i="16"/>
  <c r="Y27" i="16"/>
  <c r="N27" i="16"/>
  <c r="Y68" i="16" l="1"/>
  <c r="BM91" i="16"/>
  <c r="BM90" i="16"/>
  <c r="Q68" i="16"/>
  <c r="S92" i="16"/>
  <c r="S128" i="16" s="1"/>
  <c r="Y92" i="16"/>
  <c r="U92" i="16"/>
  <c r="U128" i="16" s="1"/>
  <c r="Q92" i="16"/>
  <c r="Q128" i="16" s="1"/>
  <c r="X92" i="16"/>
  <c r="BS90" i="16"/>
  <c r="W92" i="16"/>
  <c r="BU90" i="16"/>
  <c r="V92" i="16"/>
  <c r="R92" i="16"/>
  <c r="BS91" i="16"/>
  <c r="BU91" i="16"/>
  <c r="BV91" i="16"/>
  <c r="BT90" i="16"/>
  <c r="BT91" i="16"/>
  <c r="BV90" i="16"/>
  <c r="T92" i="16"/>
  <c r="T128" i="16" s="1"/>
  <c r="P92" i="16"/>
  <c r="P128" i="16" s="1"/>
  <c r="BM116" i="16"/>
  <c r="BM110" i="16"/>
  <c r="N92" i="16"/>
  <c r="BM104" i="16"/>
  <c r="BM98" i="16"/>
  <c r="U68" i="16"/>
  <c r="S68" i="16"/>
  <c r="W68" i="16"/>
  <c r="V68" i="16"/>
  <c r="R68" i="16"/>
  <c r="O68" i="16"/>
  <c r="X68" i="16"/>
  <c r="P68" i="16"/>
  <c r="T68" i="16"/>
  <c r="N68" i="16"/>
  <c r="BM70" i="16"/>
  <c r="BM69" i="16"/>
  <c r="Y128" i="16" l="1"/>
  <c r="X128" i="16"/>
  <c r="W128" i="16"/>
  <c r="V128" i="16"/>
  <c r="R128" i="16"/>
  <c r="BS92" i="16"/>
  <c r="BU92" i="16"/>
  <c r="BV92" i="16"/>
  <c r="BT92" i="16"/>
  <c r="BM92" i="16"/>
  <c r="N128" i="16"/>
  <c r="BV86" i="16"/>
  <c r="BU86" i="16"/>
  <c r="BT86" i="16"/>
  <c r="BS86" i="16"/>
  <c r="BV85" i="16"/>
  <c r="BU85" i="16"/>
  <c r="BT85" i="16"/>
  <c r="BS85" i="16"/>
  <c r="BV82" i="16"/>
  <c r="BU82" i="16"/>
  <c r="BT82" i="16"/>
  <c r="BS82" i="16"/>
  <c r="BV81" i="16"/>
  <c r="BU81" i="16"/>
  <c r="BT81" i="16"/>
  <c r="BS81" i="16"/>
  <c r="BV78" i="16"/>
  <c r="BU78" i="16"/>
  <c r="BT78" i="16"/>
  <c r="BS78" i="16"/>
  <c r="BV77" i="16"/>
  <c r="BU77" i="16"/>
  <c r="BT77" i="16"/>
  <c r="BS77" i="16"/>
  <c r="BV74" i="16"/>
  <c r="BU74" i="16"/>
  <c r="BT74" i="16"/>
  <c r="BS74" i="16"/>
  <c r="BV73" i="16"/>
  <c r="BU73" i="16"/>
  <c r="BT73" i="16"/>
  <c r="BS73" i="16"/>
  <c r="BV70" i="16"/>
  <c r="BU70" i="16"/>
  <c r="BT70" i="16"/>
  <c r="BS70" i="16"/>
  <c r="BV69" i="16"/>
  <c r="BU69" i="16"/>
  <c r="BT69" i="16"/>
  <c r="BS69" i="16"/>
  <c r="BV56" i="16"/>
  <c r="BU56" i="16"/>
  <c r="BT56" i="16"/>
  <c r="BS56" i="16"/>
  <c r="BV55" i="16"/>
  <c r="BU55" i="16"/>
  <c r="BT55" i="16"/>
  <c r="BS55" i="16"/>
  <c r="BV52" i="16"/>
  <c r="BU52" i="16"/>
  <c r="BT52" i="16"/>
  <c r="BS52" i="16"/>
  <c r="BV47" i="16"/>
  <c r="BU47" i="16"/>
  <c r="BT47" i="16"/>
  <c r="BS47" i="16"/>
  <c r="BV46" i="16"/>
  <c r="BU46" i="16"/>
  <c r="BT46" i="16"/>
  <c r="BS46" i="16"/>
  <c r="BV43" i="16"/>
  <c r="BU43" i="16"/>
  <c r="BT43" i="16"/>
  <c r="BS43" i="16"/>
  <c r="BV38" i="16"/>
  <c r="BU38" i="16"/>
  <c r="BT38" i="16"/>
  <c r="BS38" i="16"/>
  <c r="BV37" i="16"/>
  <c r="BU37" i="16"/>
  <c r="BT37" i="16"/>
  <c r="BS37" i="16"/>
  <c r="BV34" i="16"/>
  <c r="BU34" i="16"/>
  <c r="BT34" i="16"/>
  <c r="BS34" i="16"/>
  <c r="BV29" i="16"/>
  <c r="BU29" i="16"/>
  <c r="BT29" i="16"/>
  <c r="BS29" i="16"/>
  <c r="BV28" i="16"/>
  <c r="BU28" i="16"/>
  <c r="BT28" i="16"/>
  <c r="BS28" i="16"/>
  <c r="BV25" i="16"/>
  <c r="BU25" i="16"/>
  <c r="BT25" i="16"/>
  <c r="BS25" i="16"/>
  <c r="BV20" i="16"/>
  <c r="BU20" i="16"/>
  <c r="BT20" i="16"/>
  <c r="BS20" i="16"/>
  <c r="BV19" i="16"/>
  <c r="BU19" i="16"/>
  <c r="BT19" i="16"/>
  <c r="BS19" i="16"/>
  <c r="BV16" i="16"/>
  <c r="BU16" i="16"/>
  <c r="BT16" i="16"/>
  <c r="BS16" i="16"/>
  <c r="BV11" i="16"/>
  <c r="BU11" i="16"/>
  <c r="BT11" i="16"/>
  <c r="BS11" i="16"/>
  <c r="BV10" i="16"/>
  <c r="BU10" i="16"/>
  <c r="BT10" i="16"/>
  <c r="BS10" i="16"/>
  <c r="BV7" i="16"/>
  <c r="BU7" i="16"/>
  <c r="BT7" i="16"/>
  <c r="BS7" i="16"/>
  <c r="BM84" i="16"/>
  <c r="BM80" i="16"/>
  <c r="BM76" i="16"/>
  <c r="BM72" i="16"/>
  <c r="BM68" i="16"/>
  <c r="BM54" i="16"/>
  <c r="BM45" i="16"/>
  <c r="BM36" i="16"/>
  <c r="BU33" i="16"/>
  <c r="BM27" i="16"/>
  <c r="BM18" i="16"/>
  <c r="BT15" i="16"/>
  <c r="BM9" i="16"/>
  <c r="D1" i="15"/>
  <c r="BV120" i="15"/>
  <c r="BU120" i="15"/>
  <c r="BT120" i="15"/>
  <c r="BS120" i="15"/>
  <c r="BV116" i="15"/>
  <c r="BU116" i="15"/>
  <c r="BT116" i="15"/>
  <c r="BS116" i="15"/>
  <c r="BV112" i="15"/>
  <c r="BU112" i="15"/>
  <c r="BT112" i="15"/>
  <c r="BS112" i="15"/>
  <c r="BV108" i="15"/>
  <c r="BU108" i="15"/>
  <c r="BT108" i="15"/>
  <c r="BS108" i="15"/>
  <c r="BV103" i="15"/>
  <c r="BU103" i="15"/>
  <c r="BT103" i="15"/>
  <c r="BS103" i="15"/>
  <c r="BV99" i="15"/>
  <c r="BU99" i="15"/>
  <c r="BT99" i="15"/>
  <c r="BS99" i="15"/>
  <c r="BV95" i="15"/>
  <c r="BU95" i="15"/>
  <c r="BT95" i="15"/>
  <c r="BS95" i="15"/>
  <c r="BV91" i="15"/>
  <c r="BU91" i="15"/>
  <c r="BT91" i="15"/>
  <c r="BS91" i="15"/>
  <c r="BV86" i="15"/>
  <c r="BU86" i="15"/>
  <c r="BT86" i="15"/>
  <c r="BS86" i="15"/>
  <c r="BV82" i="15"/>
  <c r="BU82" i="15"/>
  <c r="BT82" i="15"/>
  <c r="BS82" i="15"/>
  <c r="BV78" i="15"/>
  <c r="BU78" i="15"/>
  <c r="BT78" i="15"/>
  <c r="BS78" i="15"/>
  <c r="BV74" i="15"/>
  <c r="BU74" i="15"/>
  <c r="BT74" i="15"/>
  <c r="BS74" i="15"/>
  <c r="BV69" i="15"/>
  <c r="BU69" i="15"/>
  <c r="BT69" i="15"/>
  <c r="BS69" i="15"/>
  <c r="BV65" i="15"/>
  <c r="BU65" i="15"/>
  <c r="BT65" i="15"/>
  <c r="BS65" i="15"/>
  <c r="BV61" i="15"/>
  <c r="BU61" i="15"/>
  <c r="BT61" i="15"/>
  <c r="BS61" i="15"/>
  <c r="BV57" i="15"/>
  <c r="BU57" i="15"/>
  <c r="BT57" i="15"/>
  <c r="BS57" i="15"/>
  <c r="BV52" i="15"/>
  <c r="BU52" i="15"/>
  <c r="BT52" i="15"/>
  <c r="BS52" i="15"/>
  <c r="BV48" i="15"/>
  <c r="BU48" i="15"/>
  <c r="BT48" i="15"/>
  <c r="BS48" i="15"/>
  <c r="BV44" i="15"/>
  <c r="BU44" i="15"/>
  <c r="BT44" i="15"/>
  <c r="BS44" i="15"/>
  <c r="BV40" i="15"/>
  <c r="BU40" i="15"/>
  <c r="BT40" i="15"/>
  <c r="BS40" i="15"/>
  <c r="BV35" i="15"/>
  <c r="BU35" i="15"/>
  <c r="BT35" i="15"/>
  <c r="BS35" i="15"/>
  <c r="BV31" i="15"/>
  <c r="BU31" i="15"/>
  <c r="BT31" i="15"/>
  <c r="BS31" i="15"/>
  <c r="BV27" i="15"/>
  <c r="BU27" i="15"/>
  <c r="BT27" i="15"/>
  <c r="BS27" i="15"/>
  <c r="BV23" i="15"/>
  <c r="BU23" i="15"/>
  <c r="BT23" i="15"/>
  <c r="BS23" i="15"/>
  <c r="BV18" i="15"/>
  <c r="BU18" i="15"/>
  <c r="BT18" i="15"/>
  <c r="BS18" i="15"/>
  <c r="BV14" i="15"/>
  <c r="BU14" i="15"/>
  <c r="BT14" i="15"/>
  <c r="BS14" i="15"/>
  <c r="BV10" i="15"/>
  <c r="BU10" i="15"/>
  <c r="BT10" i="15"/>
  <c r="BS10" i="15"/>
  <c r="BV5" i="15"/>
  <c r="BU5" i="15"/>
  <c r="BT5" i="15"/>
  <c r="BS5" i="15"/>
  <c r="BM120" i="15"/>
  <c r="Y119" i="15"/>
  <c r="X119" i="15"/>
  <c r="W119" i="15"/>
  <c r="V119" i="15"/>
  <c r="U119" i="15"/>
  <c r="T119" i="15"/>
  <c r="S119" i="15"/>
  <c r="R119" i="15"/>
  <c r="Q119" i="15"/>
  <c r="P119" i="15"/>
  <c r="O119" i="15"/>
  <c r="N119" i="15"/>
  <c r="BM116" i="15"/>
  <c r="Y115" i="15"/>
  <c r="X115" i="15"/>
  <c r="W115" i="15"/>
  <c r="V115" i="15"/>
  <c r="U115" i="15"/>
  <c r="T115" i="15"/>
  <c r="S115" i="15"/>
  <c r="R115" i="15"/>
  <c r="Q115" i="15"/>
  <c r="P115" i="15"/>
  <c r="O115" i="15"/>
  <c r="N115" i="15"/>
  <c r="BM112" i="15"/>
  <c r="Y111" i="15"/>
  <c r="X111" i="15"/>
  <c r="W111" i="15"/>
  <c r="V111" i="15"/>
  <c r="U111" i="15"/>
  <c r="T111" i="15"/>
  <c r="S111" i="15"/>
  <c r="R111" i="15"/>
  <c r="Q111" i="15"/>
  <c r="P111" i="15"/>
  <c r="O111" i="15"/>
  <c r="N111" i="15"/>
  <c r="BM108" i="15"/>
  <c r="Y107" i="15"/>
  <c r="X107" i="15"/>
  <c r="W107" i="15"/>
  <c r="V107" i="15"/>
  <c r="U107" i="15"/>
  <c r="T107" i="15"/>
  <c r="S107" i="15"/>
  <c r="R107" i="15"/>
  <c r="Q107" i="15"/>
  <c r="P107" i="15"/>
  <c r="O107" i="15"/>
  <c r="N107" i="15"/>
  <c r="BM103" i="15"/>
  <c r="Y102" i="15"/>
  <c r="X102" i="15"/>
  <c r="W102" i="15"/>
  <c r="V102" i="15"/>
  <c r="U102" i="15"/>
  <c r="T102" i="15"/>
  <c r="S102" i="15"/>
  <c r="R102" i="15"/>
  <c r="Q102" i="15"/>
  <c r="P102" i="15"/>
  <c r="O102" i="15"/>
  <c r="N102" i="15"/>
  <c r="BM99" i="15"/>
  <c r="Y98" i="15"/>
  <c r="X98" i="15"/>
  <c r="W98" i="15"/>
  <c r="V98" i="15"/>
  <c r="U98" i="15"/>
  <c r="T98" i="15"/>
  <c r="S98" i="15"/>
  <c r="R98" i="15"/>
  <c r="Q98" i="15"/>
  <c r="P98" i="15"/>
  <c r="O98" i="15"/>
  <c r="N98" i="15"/>
  <c r="BM95" i="15"/>
  <c r="Y94" i="15"/>
  <c r="X94" i="15"/>
  <c r="W94" i="15"/>
  <c r="V94" i="15"/>
  <c r="U94" i="15"/>
  <c r="T94" i="15"/>
  <c r="S94" i="15"/>
  <c r="R94" i="15"/>
  <c r="Q94" i="15"/>
  <c r="P94" i="15"/>
  <c r="O94" i="15"/>
  <c r="N94" i="15"/>
  <c r="BM91" i="15"/>
  <c r="Y90" i="15"/>
  <c r="X90" i="15"/>
  <c r="W90" i="15"/>
  <c r="V90" i="15"/>
  <c r="U90" i="15"/>
  <c r="T90" i="15"/>
  <c r="S90" i="15"/>
  <c r="R90" i="15"/>
  <c r="Q90" i="15"/>
  <c r="P90" i="15"/>
  <c r="O90" i="15"/>
  <c r="N90" i="15"/>
  <c r="BM86" i="15"/>
  <c r="Y85" i="15"/>
  <c r="X85" i="15"/>
  <c r="W85" i="15"/>
  <c r="V85" i="15"/>
  <c r="U85" i="15"/>
  <c r="T85" i="15"/>
  <c r="S85" i="15"/>
  <c r="R85" i="15"/>
  <c r="Q85" i="15"/>
  <c r="P85" i="15"/>
  <c r="O85" i="15"/>
  <c r="N85" i="15"/>
  <c r="BM82" i="15"/>
  <c r="Y81" i="15"/>
  <c r="X81" i="15"/>
  <c r="W81" i="15"/>
  <c r="V81" i="15"/>
  <c r="U81" i="15"/>
  <c r="T81" i="15"/>
  <c r="S81" i="15"/>
  <c r="R81" i="15"/>
  <c r="Q81" i="15"/>
  <c r="P81" i="15"/>
  <c r="O81" i="15"/>
  <c r="N81" i="15"/>
  <c r="BM78" i="15"/>
  <c r="Y77" i="15"/>
  <c r="X77" i="15"/>
  <c r="W77" i="15"/>
  <c r="V77" i="15"/>
  <c r="U77" i="15"/>
  <c r="T77" i="15"/>
  <c r="S77" i="15"/>
  <c r="R77" i="15"/>
  <c r="Q77" i="15"/>
  <c r="P77" i="15"/>
  <c r="O77" i="15"/>
  <c r="N77" i="15"/>
  <c r="BM74" i="15"/>
  <c r="Y73" i="15"/>
  <c r="X73" i="15"/>
  <c r="W73" i="15"/>
  <c r="V73" i="15"/>
  <c r="U73" i="15"/>
  <c r="T73" i="15"/>
  <c r="S73" i="15"/>
  <c r="R73" i="15"/>
  <c r="Q73" i="15"/>
  <c r="P73" i="15"/>
  <c r="O73" i="15"/>
  <c r="N73" i="15"/>
  <c r="BM69" i="15"/>
  <c r="Y68" i="15"/>
  <c r="X68" i="15"/>
  <c r="W68" i="15"/>
  <c r="V68" i="15"/>
  <c r="U68" i="15"/>
  <c r="T68" i="15"/>
  <c r="S68" i="15"/>
  <c r="R68" i="15"/>
  <c r="Q68" i="15"/>
  <c r="P68" i="15"/>
  <c r="O68" i="15"/>
  <c r="N68" i="15"/>
  <c r="BM65" i="15"/>
  <c r="Y64" i="15"/>
  <c r="X64" i="15"/>
  <c r="W64" i="15"/>
  <c r="V64" i="15"/>
  <c r="U64" i="15"/>
  <c r="T64" i="15"/>
  <c r="S64" i="15"/>
  <c r="R64" i="15"/>
  <c r="Q64" i="15"/>
  <c r="P64" i="15"/>
  <c r="O64" i="15"/>
  <c r="N64" i="15"/>
  <c r="BM61" i="15"/>
  <c r="Y60" i="15"/>
  <c r="X60" i="15"/>
  <c r="W60" i="15"/>
  <c r="V60" i="15"/>
  <c r="U60" i="15"/>
  <c r="T60" i="15"/>
  <c r="S60" i="15"/>
  <c r="R60" i="15"/>
  <c r="Q60" i="15"/>
  <c r="P60" i="15"/>
  <c r="O60" i="15"/>
  <c r="N60" i="15"/>
  <c r="BM57" i="15"/>
  <c r="Y56" i="15"/>
  <c r="X56" i="15"/>
  <c r="W56" i="15"/>
  <c r="V56" i="15"/>
  <c r="U56" i="15"/>
  <c r="T56" i="15"/>
  <c r="S56" i="15"/>
  <c r="R56" i="15"/>
  <c r="Q56" i="15"/>
  <c r="P56" i="15"/>
  <c r="O56" i="15"/>
  <c r="N56" i="15"/>
  <c r="BM52" i="15"/>
  <c r="Y51" i="15"/>
  <c r="X51" i="15"/>
  <c r="W51" i="15"/>
  <c r="V51" i="15"/>
  <c r="U51" i="15"/>
  <c r="T51" i="15"/>
  <c r="S51" i="15"/>
  <c r="R51" i="15"/>
  <c r="Q51" i="15"/>
  <c r="P51" i="15"/>
  <c r="O51" i="15"/>
  <c r="N51" i="15"/>
  <c r="BM48" i="15"/>
  <c r="Y47" i="15"/>
  <c r="X47" i="15"/>
  <c r="W47" i="15"/>
  <c r="V47" i="15"/>
  <c r="U47" i="15"/>
  <c r="T47" i="15"/>
  <c r="S47" i="15"/>
  <c r="R47" i="15"/>
  <c r="Q47" i="15"/>
  <c r="P47" i="15"/>
  <c r="O47" i="15"/>
  <c r="N47" i="15"/>
  <c r="BM44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BM40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BM35" i="15"/>
  <c r="BM31" i="15"/>
  <c r="BM27" i="15"/>
  <c r="BM23" i="15"/>
  <c r="BM18" i="15"/>
  <c r="BM14" i="15"/>
  <c r="BM10" i="15"/>
  <c r="BM5" i="15"/>
  <c r="Y34" i="15"/>
  <c r="X34" i="15"/>
  <c r="W34" i="15"/>
  <c r="V34" i="15"/>
  <c r="U34" i="15"/>
  <c r="T34" i="15"/>
  <c r="S34" i="15"/>
  <c r="R34" i="15"/>
  <c r="Q34" i="15"/>
  <c r="P34" i="15"/>
  <c r="O34" i="15"/>
  <c r="N34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Y26" i="15"/>
  <c r="X26" i="15"/>
  <c r="W26" i="15"/>
  <c r="V26" i="15"/>
  <c r="U26" i="15"/>
  <c r="T26" i="15"/>
  <c r="S26" i="15"/>
  <c r="R26" i="15"/>
  <c r="Q26" i="15"/>
  <c r="P26" i="15"/>
  <c r="O26" i="15"/>
  <c r="N26" i="15"/>
  <c r="Y22" i="15"/>
  <c r="X22" i="15"/>
  <c r="W22" i="15"/>
  <c r="V22" i="15"/>
  <c r="U22" i="15"/>
  <c r="T22" i="15"/>
  <c r="S22" i="15"/>
  <c r="R22" i="15"/>
  <c r="Q22" i="15"/>
  <c r="P22" i="15"/>
  <c r="O22" i="15"/>
  <c r="N22" i="15"/>
  <c r="Y17" i="15"/>
  <c r="X17" i="15"/>
  <c r="W17" i="15"/>
  <c r="V17" i="15"/>
  <c r="U17" i="15"/>
  <c r="T17" i="15"/>
  <c r="S17" i="15"/>
  <c r="R17" i="15"/>
  <c r="Q17" i="15"/>
  <c r="P17" i="15"/>
  <c r="O17" i="15"/>
  <c r="N17" i="15"/>
  <c r="Y13" i="15"/>
  <c r="X13" i="15"/>
  <c r="W13" i="15"/>
  <c r="V13" i="15"/>
  <c r="T13" i="15"/>
  <c r="S13" i="15"/>
  <c r="R13" i="15"/>
  <c r="Q13" i="15"/>
  <c r="P13" i="15"/>
  <c r="O13" i="15"/>
  <c r="N13" i="15"/>
  <c r="Y9" i="15"/>
  <c r="X9" i="15"/>
  <c r="W9" i="15"/>
  <c r="V9" i="15"/>
  <c r="U9" i="15"/>
  <c r="T9" i="15"/>
  <c r="S9" i="15"/>
  <c r="R9" i="15"/>
  <c r="Q9" i="15"/>
  <c r="P9" i="15"/>
  <c r="O9" i="15"/>
  <c r="N9" i="15"/>
  <c r="Y4" i="15"/>
  <c r="X4" i="15"/>
  <c r="W4" i="15"/>
  <c r="V4" i="15"/>
  <c r="U4" i="15"/>
  <c r="T4" i="15"/>
  <c r="S4" i="15"/>
  <c r="R4" i="15"/>
  <c r="Q4" i="15"/>
  <c r="P4" i="15"/>
  <c r="O4" i="15"/>
  <c r="N4" i="15"/>
  <c r="S1" i="15" l="1"/>
  <c r="AL1" i="15" s="1"/>
  <c r="I18" i="4"/>
  <c r="F18" i="4"/>
  <c r="G18" i="4"/>
  <c r="C18" i="4"/>
  <c r="E18" i="4"/>
  <c r="I17" i="4"/>
  <c r="D18" i="4"/>
  <c r="BV36" i="16"/>
  <c r="BV72" i="16"/>
  <c r="BV80" i="16"/>
  <c r="BV84" i="16"/>
  <c r="BV68" i="16"/>
  <c r="BV54" i="16"/>
  <c r="BV45" i="16"/>
  <c r="BU36" i="16"/>
  <c r="BT18" i="16"/>
  <c r="BT27" i="16"/>
  <c r="BT72" i="16"/>
  <c r="BT80" i="16"/>
  <c r="BT68" i="16"/>
  <c r="BT84" i="16"/>
  <c r="BT54" i="16"/>
  <c r="BT45" i="16"/>
  <c r="BS76" i="16"/>
  <c r="BS68" i="16"/>
  <c r="BT111" i="15"/>
  <c r="BT113" i="15" s="1"/>
  <c r="BU115" i="15"/>
  <c r="BU117" i="15" s="1"/>
  <c r="BV119" i="15"/>
  <c r="BV121" i="15" s="1"/>
  <c r="BT47" i="15"/>
  <c r="BT49" i="15" s="1"/>
  <c r="BT81" i="15"/>
  <c r="BT83" i="15" s="1"/>
  <c r="BU85" i="15"/>
  <c r="BU87" i="15" s="1"/>
  <c r="BV90" i="15"/>
  <c r="BV92" i="15" s="1"/>
  <c r="BS111" i="15"/>
  <c r="BS113" i="15" s="1"/>
  <c r="BT115" i="15"/>
  <c r="BT117" i="15" s="1"/>
  <c r="BS94" i="15"/>
  <c r="BS96" i="15" s="1"/>
  <c r="BT98" i="15"/>
  <c r="BT100" i="15" s="1"/>
  <c r="BU102" i="15"/>
  <c r="BU104" i="15" s="1"/>
  <c r="BT51" i="15"/>
  <c r="BT53" i="15" s="1"/>
  <c r="BU56" i="15"/>
  <c r="BU58" i="15" s="1"/>
  <c r="BU9" i="15"/>
  <c r="BU11" i="15" s="1"/>
  <c r="BU17" i="15"/>
  <c r="BU19" i="15" s="1"/>
  <c r="BU26" i="15"/>
  <c r="BU28" i="15" s="1"/>
  <c r="BT13" i="15"/>
  <c r="BT15" i="15" s="1"/>
  <c r="BT22" i="15"/>
  <c r="BT24" i="15" s="1"/>
  <c r="BT43" i="15"/>
  <c r="BT45" i="15" s="1"/>
  <c r="BU47" i="15"/>
  <c r="BU49" i="15" s="1"/>
  <c r="BV51" i="15"/>
  <c r="BV53" i="15" s="1"/>
  <c r="BT77" i="15"/>
  <c r="BT79" i="15" s="1"/>
  <c r="BU81" i="15"/>
  <c r="BU83" i="15" s="1"/>
  <c r="BV85" i="15"/>
  <c r="BV87" i="15" s="1"/>
  <c r="BV60" i="15"/>
  <c r="BV62" i="15" s="1"/>
  <c r="BT85" i="15"/>
  <c r="BT87" i="15" s="1"/>
  <c r="BT39" i="15"/>
  <c r="BT41" i="15" s="1"/>
  <c r="BU43" i="15"/>
  <c r="BU45" i="15" s="1"/>
  <c r="BV47" i="15"/>
  <c r="BV49" i="15" s="1"/>
  <c r="BT73" i="15"/>
  <c r="BT75" i="15" s="1"/>
  <c r="BT9" i="15"/>
  <c r="BT11" i="15" s="1"/>
  <c r="BT17" i="15"/>
  <c r="BT19" i="15" s="1"/>
  <c r="BT26" i="15"/>
  <c r="BT28" i="15" s="1"/>
  <c r="BT34" i="15"/>
  <c r="BT36" i="15" s="1"/>
  <c r="BT56" i="15"/>
  <c r="BT58" i="15" s="1"/>
  <c r="BU60" i="15"/>
  <c r="BU62" i="15" s="1"/>
  <c r="BV64" i="15"/>
  <c r="BV66" i="15" s="1"/>
  <c r="BT90" i="15"/>
  <c r="BT92" i="15" s="1"/>
  <c r="BU94" i="15"/>
  <c r="BU96" i="15" s="1"/>
  <c r="BV98" i="15"/>
  <c r="BV100" i="15" s="1"/>
  <c r="BV39" i="15"/>
  <c r="BV41" i="15" s="1"/>
  <c r="BT64" i="15"/>
  <c r="BT66" i="15" s="1"/>
  <c r="BU68" i="15"/>
  <c r="BU70" i="15" s="1"/>
  <c r="BV73" i="15"/>
  <c r="BV75" i="15" s="1"/>
  <c r="BV107" i="15"/>
  <c r="BV109" i="15" s="1"/>
  <c r="BU90" i="15"/>
  <c r="BU92" i="15" s="1"/>
  <c r="BV94" i="15"/>
  <c r="BV96" i="15" s="1"/>
  <c r="BT119" i="15"/>
  <c r="BT121" i="15" s="1"/>
  <c r="BU77" i="15"/>
  <c r="BU79" i="15" s="1"/>
  <c r="BV81" i="15"/>
  <c r="BV83" i="15" s="1"/>
  <c r="BT107" i="15"/>
  <c r="BT109" i="15" s="1"/>
  <c r="BU111" i="15"/>
  <c r="BU113" i="15" s="1"/>
  <c r="BV115" i="15"/>
  <c r="BV117" i="15" s="1"/>
  <c r="BT60" i="15"/>
  <c r="BT62" i="15" s="1"/>
  <c r="BU64" i="15"/>
  <c r="BU66" i="15" s="1"/>
  <c r="BV68" i="15"/>
  <c r="BV70" i="15" s="1"/>
  <c r="BT94" i="15"/>
  <c r="BT96" i="15" s="1"/>
  <c r="BU98" i="15"/>
  <c r="BU100" i="15" s="1"/>
  <c r="BV102" i="15"/>
  <c r="BV104" i="15" s="1"/>
  <c r="BV34" i="15"/>
  <c r="BV36" i="15" s="1"/>
  <c r="BU51" i="15"/>
  <c r="BU53" i="15" s="1"/>
  <c r="BV56" i="15"/>
  <c r="BV58" i="15" s="1"/>
  <c r="BU119" i="15"/>
  <c r="BU121" i="15" s="1"/>
  <c r="BU4" i="15"/>
  <c r="BU6" i="15" s="1"/>
  <c r="BU13" i="15"/>
  <c r="BU15" i="15" s="1"/>
  <c r="BU30" i="15"/>
  <c r="BU32" i="15" s="1"/>
  <c r="BU39" i="15"/>
  <c r="BU41" i="15" s="1"/>
  <c r="BV43" i="15"/>
  <c r="BV45" i="15" s="1"/>
  <c r="BT68" i="15"/>
  <c r="BT70" i="15" s="1"/>
  <c r="BU73" i="15"/>
  <c r="BU75" i="15" s="1"/>
  <c r="BV77" i="15"/>
  <c r="BV79" i="15" s="1"/>
  <c r="BS98" i="15"/>
  <c r="BS100" i="15" s="1"/>
  <c r="BT102" i="15"/>
  <c r="BT104" i="15" s="1"/>
  <c r="BU107" i="15"/>
  <c r="BU109" i="15" s="1"/>
  <c r="BV111" i="15"/>
  <c r="BV113" i="15" s="1"/>
  <c r="BV4" i="15"/>
  <c r="BV6" i="15" s="1"/>
  <c r="BV13" i="15"/>
  <c r="BV15" i="15" s="1"/>
  <c r="BV22" i="15"/>
  <c r="BV24" i="15" s="1"/>
  <c r="BV30" i="15"/>
  <c r="BV32" i="15" s="1"/>
  <c r="BS60" i="15"/>
  <c r="BS62" i="15" s="1"/>
  <c r="BU34" i="15"/>
  <c r="BU36" i="15" s="1"/>
  <c r="BS81" i="15"/>
  <c r="BS83" i="15" s="1"/>
  <c r="BT4" i="15"/>
  <c r="BT6" i="15" s="1"/>
  <c r="BT30" i="15"/>
  <c r="BT32" i="15" s="1"/>
  <c r="BS102" i="15"/>
  <c r="BS104" i="15" s="1"/>
  <c r="BS90" i="15"/>
  <c r="BS92" i="15" s="1"/>
  <c r="BV9" i="15"/>
  <c r="BV11" i="15" s="1"/>
  <c r="BV17" i="15"/>
  <c r="BV19" i="15" s="1"/>
  <c r="BV26" i="15"/>
  <c r="BV28" i="15" s="1"/>
  <c r="BS77" i="15"/>
  <c r="BS79" i="15" s="1"/>
  <c r="BU22" i="15"/>
  <c r="BU24" i="15" s="1"/>
  <c r="BM64" i="15"/>
  <c r="BM66" i="15" s="1"/>
  <c r="BM68" i="15"/>
  <c r="BM70" i="15" s="1"/>
  <c r="BS56" i="15"/>
  <c r="BS58" i="15" s="1"/>
  <c r="BS51" i="15"/>
  <c r="BS53" i="15" s="1"/>
  <c r="BM47" i="15"/>
  <c r="BM49" i="15" s="1"/>
  <c r="BS43" i="15"/>
  <c r="BS45" i="15" s="1"/>
  <c r="BM34" i="15"/>
  <c r="BM36" i="15" s="1"/>
  <c r="BS30" i="15"/>
  <c r="BS32" i="15" s="1"/>
  <c r="BS26" i="15"/>
  <c r="BS28" i="15" s="1"/>
  <c r="BS22" i="15"/>
  <c r="BS24" i="15" s="1"/>
  <c r="BS85" i="15"/>
  <c r="BS87" i="15" s="1"/>
  <c r="BM73" i="15"/>
  <c r="BM75" i="15" s="1"/>
  <c r="BS119" i="15"/>
  <c r="BS121" i="15" s="1"/>
  <c r="BS115" i="15"/>
  <c r="BS117" i="15" s="1"/>
  <c r="BM107" i="15"/>
  <c r="BM109" i="15" s="1"/>
  <c r="BM17" i="15"/>
  <c r="BM19" i="15" s="1"/>
  <c r="BS13" i="15"/>
  <c r="BS15" i="15" s="1"/>
  <c r="BM9" i="15"/>
  <c r="BM11" i="15" s="1"/>
  <c r="BS4" i="15"/>
  <c r="BS6" i="15" s="1"/>
  <c r="BM128" i="16"/>
  <c r="BU32" i="16"/>
  <c r="BS80" i="16"/>
  <c r="BS72" i="16"/>
  <c r="BS84" i="16"/>
  <c r="H18" i="4"/>
  <c r="BT14" i="16"/>
  <c r="BS15" i="16"/>
  <c r="BS14" i="16" s="1"/>
  <c r="BV24" i="16"/>
  <c r="BV23" i="16" s="1"/>
  <c r="BV15" i="16"/>
  <c r="BV14" i="16" s="1"/>
  <c r="BU24" i="16"/>
  <c r="BU23" i="16" s="1"/>
  <c r="BT33" i="16"/>
  <c r="BT32" i="16" s="1"/>
  <c r="BS42" i="16"/>
  <c r="BS41" i="16" s="1"/>
  <c r="BV42" i="16"/>
  <c r="BV41" i="16" s="1"/>
  <c r="BU51" i="16"/>
  <c r="BU50" i="16" s="1"/>
  <c r="BV33" i="16"/>
  <c r="BV32" i="16" s="1"/>
  <c r="BU42" i="16"/>
  <c r="BU41" i="16" s="1"/>
  <c r="BT51" i="16"/>
  <c r="BT50" i="16" s="1"/>
  <c r="BU15" i="16"/>
  <c r="BU14" i="16" s="1"/>
  <c r="BT24" i="16"/>
  <c r="BT23" i="16" s="1"/>
  <c r="BM24" i="16"/>
  <c r="BM23" i="16" s="1"/>
  <c r="BT42" i="16"/>
  <c r="BT41" i="16" s="1"/>
  <c r="BS51" i="16"/>
  <c r="BS50" i="16" s="1"/>
  <c r="BU76" i="16"/>
  <c r="BV51" i="16"/>
  <c r="BV50" i="16" s="1"/>
  <c r="BM15" i="16"/>
  <c r="BM14" i="16" s="1"/>
  <c r="BM33" i="16"/>
  <c r="BM32" i="16" s="1"/>
  <c r="BS33" i="16"/>
  <c r="BS32" i="16" s="1"/>
  <c r="BM51" i="16"/>
  <c r="BM50" i="16" s="1"/>
  <c r="BT36" i="16"/>
  <c r="BU45" i="16"/>
  <c r="BU54" i="16"/>
  <c r="BU68" i="16"/>
  <c r="BU72" i="16"/>
  <c r="BU80" i="16"/>
  <c r="BU84" i="16"/>
  <c r="BU18" i="16"/>
  <c r="BU27" i="16"/>
  <c r="BS54" i="16"/>
  <c r="BS24" i="16"/>
  <c r="BS23" i="16" s="1"/>
  <c r="BM42" i="16"/>
  <c r="BM41" i="16" s="1"/>
  <c r="BV9" i="16"/>
  <c r="BV18" i="16"/>
  <c r="BV27" i="16"/>
  <c r="BT76" i="16"/>
  <c r="BV76" i="16"/>
  <c r="BS45" i="16"/>
  <c r="BS18" i="16"/>
  <c r="BS9" i="16"/>
  <c r="BS36" i="16"/>
  <c r="BU9" i="16"/>
  <c r="BT9" i="16"/>
  <c r="BS27" i="16"/>
  <c r="BS107" i="15"/>
  <c r="BS109" i="15" s="1"/>
  <c r="BS73" i="15"/>
  <c r="BS75" i="15" s="1"/>
  <c r="BS64" i="15"/>
  <c r="BS66" i="15" s="1"/>
  <c r="BS68" i="15"/>
  <c r="BS70" i="15" s="1"/>
  <c r="BM22" i="15"/>
  <c r="BM24" i="15" s="1"/>
  <c r="BM13" i="15"/>
  <c r="BM15" i="15" s="1"/>
  <c r="BS47" i="15"/>
  <c r="BS49" i="15" s="1"/>
  <c r="BS39" i="15"/>
  <c r="BS41" i="15" s="1"/>
  <c r="BM51" i="15"/>
  <c r="BM53" i="15" s="1"/>
  <c r="BM77" i="15"/>
  <c r="BM79" i="15" s="1"/>
  <c r="BS34" i="15"/>
  <c r="BS36" i="15" s="1"/>
  <c r="BM39" i="15"/>
  <c r="BM41" i="15" s="1"/>
  <c r="BM98" i="15"/>
  <c r="BM100" i="15" s="1"/>
  <c r="BS9" i="15"/>
  <c r="BS11" i="15" s="1"/>
  <c r="BM111" i="15"/>
  <c r="BM113" i="15" s="1"/>
  <c r="BM26" i="15"/>
  <c r="BM28" i="15" s="1"/>
  <c r="BM60" i="15"/>
  <c r="BM62" i="15" s="1"/>
  <c r="BM85" i="15"/>
  <c r="BM87" i="15" s="1"/>
  <c r="BM119" i="15"/>
  <c r="BM121" i="15" s="1"/>
  <c r="BS17" i="15"/>
  <c r="BS19" i="15" s="1"/>
  <c r="BM30" i="15"/>
  <c r="BM32" i="15" s="1"/>
  <c r="BM56" i="15"/>
  <c r="BM58" i="15" s="1"/>
  <c r="BM81" i="15"/>
  <c r="BM83" i="15" s="1"/>
  <c r="BM115" i="15"/>
  <c r="BM117" i="15" s="1"/>
  <c r="BM94" i="15"/>
  <c r="BM96" i="15" s="1"/>
  <c r="BM43" i="15"/>
  <c r="BM45" i="15" s="1"/>
  <c r="BM102" i="15"/>
  <c r="BM104" i="15" s="1"/>
  <c r="BM4" i="15"/>
  <c r="BM6" i="15" s="1"/>
  <c r="BM90" i="15"/>
  <c r="BM92" i="15" s="1"/>
  <c r="D12" i="4" l="1"/>
  <c r="D11" i="4"/>
  <c r="D10" i="4"/>
  <c r="D9" i="4"/>
  <c r="G12" i="4"/>
  <c r="G11" i="4"/>
  <c r="G10" i="4"/>
  <c r="G9" i="4"/>
  <c r="F12" i="4"/>
  <c r="F11" i="4"/>
  <c r="F10" i="4"/>
  <c r="F9" i="4"/>
  <c r="C12" i="4"/>
  <c r="C11" i="4"/>
  <c r="C10" i="4"/>
  <c r="C9" i="4"/>
  <c r="E12" i="4"/>
  <c r="E11" i="4"/>
  <c r="E10" i="4"/>
  <c r="E9" i="4"/>
  <c r="I12" i="4"/>
  <c r="I11" i="4"/>
  <c r="I10" i="4"/>
  <c r="I9" i="4"/>
  <c r="BM124" i="16"/>
  <c r="F17" i="4"/>
  <c r="BM126" i="16"/>
  <c r="H17" i="4"/>
  <c r="BM125" i="16"/>
  <c r="G17" i="4"/>
  <c r="BM127" i="16"/>
  <c r="D17" i="4"/>
  <c r="BM123" i="16"/>
  <c r="C17" i="4"/>
  <c r="H12" i="4"/>
  <c r="H11" i="4"/>
  <c r="H10" i="4"/>
  <c r="H9" i="4"/>
  <c r="L129" i="16" l="1"/>
  <c r="K129" i="16"/>
  <c r="K50" i="16" l="1"/>
  <c r="K41" i="16"/>
  <c r="K32" i="16"/>
  <c r="K23" i="16"/>
  <c r="K14" i="16"/>
  <c r="K5" i="16" l="1"/>
  <c r="L69" i="16" l="1"/>
  <c r="L70" i="16"/>
  <c r="M70" i="16"/>
  <c r="K70" i="16"/>
  <c r="K69" i="16"/>
  <c r="H70" i="16"/>
  <c r="BQ70" i="16" s="1"/>
  <c r="H69" i="16"/>
  <c r="E70" i="16"/>
  <c r="BP70" i="16" s="1"/>
  <c r="E69" i="16"/>
  <c r="BP69" i="16" s="1"/>
  <c r="B70" i="16"/>
  <c r="BO70" i="16" s="1"/>
  <c r="B69" i="16"/>
  <c r="BR86" i="16"/>
  <c r="BQ86" i="16"/>
  <c r="BP86" i="16"/>
  <c r="BO86" i="16"/>
  <c r="BN86" i="16"/>
  <c r="BR85" i="16"/>
  <c r="BQ85" i="16"/>
  <c r="BP85" i="16"/>
  <c r="BO85" i="16"/>
  <c r="BN85" i="16"/>
  <c r="M84" i="16"/>
  <c r="L84" i="16"/>
  <c r="K84" i="16"/>
  <c r="H84" i="16"/>
  <c r="E84" i="16"/>
  <c r="B84" i="16"/>
  <c r="BR82" i="16"/>
  <c r="BQ82" i="16"/>
  <c r="BP82" i="16"/>
  <c r="BO82" i="16"/>
  <c r="BN82" i="16"/>
  <c r="BR81" i="16"/>
  <c r="BQ81" i="16"/>
  <c r="BP81" i="16"/>
  <c r="BO81" i="16"/>
  <c r="BN81" i="16"/>
  <c r="M80" i="16"/>
  <c r="L80" i="16"/>
  <c r="K80" i="16"/>
  <c r="H80" i="16"/>
  <c r="E80" i="16"/>
  <c r="B80" i="16"/>
  <c r="H72" i="16"/>
  <c r="E72" i="16"/>
  <c r="B72" i="16"/>
  <c r="H76" i="16"/>
  <c r="E76" i="16"/>
  <c r="BR78" i="16"/>
  <c r="BQ78" i="16"/>
  <c r="BP78" i="16"/>
  <c r="BO78" i="16"/>
  <c r="BN78" i="16"/>
  <c r="BR77" i="16"/>
  <c r="BQ77" i="16"/>
  <c r="BP77" i="16"/>
  <c r="BO77" i="16"/>
  <c r="BN77" i="16"/>
  <c r="M76" i="16"/>
  <c r="L76" i="16"/>
  <c r="K76" i="16"/>
  <c r="B76" i="16"/>
  <c r="BR74" i="16"/>
  <c r="BQ74" i="16"/>
  <c r="BP74" i="16"/>
  <c r="BO74" i="16"/>
  <c r="BN74" i="16"/>
  <c r="BR73" i="16"/>
  <c r="BQ73" i="16"/>
  <c r="BP73" i="16"/>
  <c r="BO73" i="16"/>
  <c r="BN73" i="16"/>
  <c r="M72" i="16"/>
  <c r="L72" i="16"/>
  <c r="K72" i="16"/>
  <c r="BO72" i="16" l="1"/>
  <c r="BO80" i="16"/>
  <c r="BR80" i="16"/>
  <c r="B68" i="16"/>
  <c r="H68" i="16"/>
  <c r="BN72" i="16"/>
  <c r="BQ72" i="16"/>
  <c r="BP84" i="16"/>
  <c r="BP80" i="16"/>
  <c r="BP76" i="16"/>
  <c r="BN84" i="16"/>
  <c r="BQ84" i="16"/>
  <c r="BP72" i="16"/>
  <c r="BQ76" i="16"/>
  <c r="BO76" i="16"/>
  <c r="BR76" i="16"/>
  <c r="BN80" i="16"/>
  <c r="BQ80" i="16"/>
  <c r="BO84" i="16"/>
  <c r="BP68" i="16"/>
  <c r="BN76" i="16"/>
  <c r="BR84" i="16"/>
  <c r="K68" i="16"/>
  <c r="BR72" i="16"/>
  <c r="L68" i="16"/>
  <c r="BR69" i="16"/>
  <c r="M68" i="16"/>
  <c r="BR70" i="16"/>
  <c r="BN70" i="16"/>
  <c r="BQ69" i="16"/>
  <c r="BQ68" i="16" s="1"/>
  <c r="E68" i="16"/>
  <c r="BN69" i="16"/>
  <c r="BO69" i="16"/>
  <c r="BO68" i="16" s="1"/>
  <c r="BR5" i="15"/>
  <c r="BR68" i="16" l="1"/>
  <c r="BN68" i="16"/>
  <c r="BR29" i="16"/>
  <c r="BQ29" i="16"/>
  <c r="BP29" i="16"/>
  <c r="BO29" i="16"/>
  <c r="BN29" i="16"/>
  <c r="BR28" i="16"/>
  <c r="BQ28" i="16"/>
  <c r="BP28" i="16"/>
  <c r="BO28" i="16"/>
  <c r="BN28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BR38" i="16"/>
  <c r="BQ38" i="16"/>
  <c r="BP38" i="16"/>
  <c r="BO38" i="16"/>
  <c r="BN38" i="16"/>
  <c r="BR37" i="16"/>
  <c r="BQ37" i="16"/>
  <c r="BP37" i="16"/>
  <c r="BO37" i="16"/>
  <c r="BN37" i="16"/>
  <c r="M36" i="16"/>
  <c r="L36" i="16"/>
  <c r="K36" i="16"/>
  <c r="J36" i="16"/>
  <c r="I36" i="16"/>
  <c r="H36" i="16"/>
  <c r="G36" i="16"/>
  <c r="F36" i="16"/>
  <c r="E36" i="16"/>
  <c r="D36" i="16"/>
  <c r="C36" i="16"/>
  <c r="B36" i="16"/>
  <c r="BR47" i="16"/>
  <c r="BQ47" i="16"/>
  <c r="BP47" i="16"/>
  <c r="BO47" i="16"/>
  <c r="BN47" i="16"/>
  <c r="BR46" i="16"/>
  <c r="BQ46" i="16"/>
  <c r="BP46" i="16"/>
  <c r="BO46" i="16"/>
  <c r="BN46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BR56" i="16"/>
  <c r="BQ56" i="16"/>
  <c r="BP56" i="16"/>
  <c r="BO56" i="16"/>
  <c r="BN56" i="16"/>
  <c r="BR55" i="16"/>
  <c r="BQ55" i="16"/>
  <c r="BP55" i="16"/>
  <c r="BO55" i="16"/>
  <c r="BN55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BR20" i="16"/>
  <c r="BQ20" i="16"/>
  <c r="BP20" i="16"/>
  <c r="BO20" i="16"/>
  <c r="BN20" i="16"/>
  <c r="BR19" i="16"/>
  <c r="BQ19" i="16"/>
  <c r="BP19" i="16"/>
  <c r="BO19" i="16"/>
  <c r="BN19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B9" i="16"/>
  <c r="BR11" i="16"/>
  <c r="BQ11" i="16"/>
  <c r="BP11" i="16"/>
  <c r="BO11" i="16"/>
  <c r="BN11" i="16"/>
  <c r="BR10" i="16"/>
  <c r="BQ10" i="16"/>
  <c r="BP10" i="16"/>
  <c r="BO10" i="16"/>
  <c r="BN10" i="16"/>
  <c r="M9" i="16"/>
  <c r="L9" i="16"/>
  <c r="K9" i="16"/>
  <c r="J9" i="16"/>
  <c r="I9" i="16"/>
  <c r="H9" i="16"/>
  <c r="G9" i="16"/>
  <c r="F9" i="16"/>
  <c r="E9" i="16"/>
  <c r="D9" i="16"/>
  <c r="C9" i="16"/>
  <c r="BR52" i="16"/>
  <c r="BR51" i="16"/>
  <c r="BR43" i="16"/>
  <c r="BR42" i="16"/>
  <c r="BR34" i="16"/>
  <c r="BR33" i="16"/>
  <c r="BR25" i="16"/>
  <c r="BR24" i="16"/>
  <c r="BR16" i="16"/>
  <c r="BR15" i="16"/>
  <c r="BR7" i="16"/>
  <c r="BR6" i="16"/>
  <c r="K127" i="16"/>
  <c r="C129" i="16"/>
  <c r="D129" i="16"/>
  <c r="E129" i="16"/>
  <c r="F129" i="16"/>
  <c r="G129" i="16"/>
  <c r="H129" i="16"/>
  <c r="I129" i="16"/>
  <c r="J129" i="16"/>
  <c r="B129" i="16"/>
  <c r="K126" i="16"/>
  <c r="K125" i="16"/>
  <c r="K124" i="16"/>
  <c r="K123" i="16"/>
  <c r="K122" i="16"/>
  <c r="BN36" i="16" l="1"/>
  <c r="BP36" i="16"/>
  <c r="BQ36" i="16"/>
  <c r="BR54" i="16"/>
  <c r="BR45" i="16"/>
  <c r="BR36" i="16"/>
  <c r="BR27" i="16"/>
  <c r="BR9" i="16"/>
  <c r="BR14" i="16"/>
  <c r="BR23" i="16"/>
  <c r="BR50" i="16"/>
  <c r="BR18" i="16"/>
  <c r="BR41" i="16"/>
  <c r="BR32" i="16"/>
  <c r="BR5" i="16"/>
  <c r="BO36" i="16"/>
  <c r="BQ27" i="16"/>
  <c r="BN27" i="16"/>
  <c r="BP27" i="16"/>
  <c r="BO27" i="16"/>
  <c r="BQ54" i="16"/>
  <c r="BQ18" i="16"/>
  <c r="BP18" i="16"/>
  <c r="BN54" i="16"/>
  <c r="BN45" i="16"/>
  <c r="BQ45" i="16"/>
  <c r="BP45" i="16"/>
  <c r="BO45" i="16"/>
  <c r="BP54" i="16"/>
  <c r="BO9" i="16"/>
  <c r="BP9" i="16"/>
  <c r="BO54" i="16"/>
  <c r="BO18" i="16"/>
  <c r="BN18" i="16"/>
  <c r="BN9" i="16"/>
  <c r="BQ9" i="16"/>
  <c r="J23" i="16"/>
  <c r="J124" i="16" s="1"/>
  <c r="J5" i="16"/>
  <c r="J122" i="16" s="1"/>
  <c r="J32" i="16"/>
  <c r="J125" i="16" s="1"/>
  <c r="J14" i="16"/>
  <c r="J123" i="16" s="1"/>
  <c r="J50" i="16"/>
  <c r="J127" i="16" s="1"/>
  <c r="L50" i="16"/>
  <c r="L127" i="16" s="1"/>
  <c r="M50" i="16"/>
  <c r="J41" i="16"/>
  <c r="J126" i="16" s="1"/>
  <c r="M127" i="16" l="1"/>
  <c r="A19" i="20" l="1"/>
  <c r="BN42" i="16" l="1"/>
  <c r="BP7" i="16" l="1"/>
  <c r="BP6" i="16"/>
  <c r="BP16" i="16"/>
  <c r="BP15" i="16"/>
  <c r="BP25" i="16"/>
  <c r="BP24" i="16"/>
  <c r="BP34" i="16"/>
  <c r="BP33" i="16"/>
  <c r="BP43" i="16"/>
  <c r="BP42" i="16"/>
  <c r="BP52" i="16"/>
  <c r="BP51" i="16"/>
  <c r="H94" i="15" l="1"/>
  <c r="F68" i="15" l="1"/>
  <c r="F64" i="15"/>
  <c r="G64" i="15"/>
  <c r="H64" i="15"/>
  <c r="I64" i="15"/>
  <c r="J64" i="15"/>
  <c r="K64" i="15"/>
  <c r="L64" i="15"/>
  <c r="M64" i="15"/>
  <c r="F60" i="15"/>
  <c r="F56" i="15"/>
  <c r="F51" i="15"/>
  <c r="F47" i="15"/>
  <c r="F43" i="15"/>
  <c r="F39" i="15"/>
  <c r="F34" i="15"/>
  <c r="F30" i="15"/>
  <c r="F26" i="15"/>
  <c r="F22" i="15"/>
  <c r="F17" i="15"/>
  <c r="F13" i="15"/>
  <c r="F9" i="15"/>
  <c r="F4" i="15"/>
  <c r="G102" i="15"/>
  <c r="F102" i="15"/>
  <c r="G107" i="15"/>
  <c r="F107" i="15"/>
  <c r="G111" i="15"/>
  <c r="F111" i="15"/>
  <c r="G115" i="15"/>
  <c r="F115" i="15"/>
  <c r="G119" i="15"/>
  <c r="F119" i="15"/>
  <c r="G98" i="15"/>
  <c r="F98" i="15"/>
  <c r="G94" i="15"/>
  <c r="F94" i="15"/>
  <c r="G90" i="15"/>
  <c r="F90" i="15"/>
  <c r="G85" i="15"/>
  <c r="F85" i="15"/>
  <c r="G81" i="15"/>
  <c r="F81" i="15"/>
  <c r="G77" i="15"/>
  <c r="F77" i="15"/>
  <c r="F73" i="15"/>
  <c r="C50" i="16" l="1"/>
  <c r="C127" i="16" s="1"/>
  <c r="D50" i="16"/>
  <c r="D127" i="16" s="1"/>
  <c r="E50" i="16"/>
  <c r="E127" i="16" s="1"/>
  <c r="F50" i="16"/>
  <c r="F127" i="16" s="1"/>
  <c r="G50" i="16"/>
  <c r="G127" i="16" s="1"/>
  <c r="H50" i="16"/>
  <c r="H127" i="16" s="1"/>
  <c r="I50" i="16"/>
  <c r="B50" i="16"/>
  <c r="B127" i="16" s="1"/>
  <c r="C41" i="16"/>
  <c r="C126" i="16" s="1"/>
  <c r="D41" i="16"/>
  <c r="D126" i="16" s="1"/>
  <c r="E41" i="16"/>
  <c r="E126" i="16" s="1"/>
  <c r="F41" i="16"/>
  <c r="F126" i="16" s="1"/>
  <c r="G41" i="16"/>
  <c r="G126" i="16" s="1"/>
  <c r="H41" i="16"/>
  <c r="H126" i="16" s="1"/>
  <c r="I41" i="16"/>
  <c r="L41" i="16"/>
  <c r="L126" i="16" s="1"/>
  <c r="M41" i="16"/>
  <c r="B41" i="16"/>
  <c r="B126" i="16" s="1"/>
  <c r="C32" i="16"/>
  <c r="C125" i="16" s="1"/>
  <c r="D32" i="16"/>
  <c r="D125" i="16" s="1"/>
  <c r="E32" i="16"/>
  <c r="E125" i="16" s="1"/>
  <c r="F32" i="16"/>
  <c r="F125" i="16" s="1"/>
  <c r="G32" i="16"/>
  <c r="G125" i="16" s="1"/>
  <c r="H32" i="16"/>
  <c r="H125" i="16" s="1"/>
  <c r="I32" i="16"/>
  <c r="L32" i="16"/>
  <c r="L125" i="16" s="1"/>
  <c r="M32" i="16"/>
  <c r="B32" i="16"/>
  <c r="B125" i="16" s="1"/>
  <c r="C23" i="16"/>
  <c r="C124" i="16" s="1"/>
  <c r="D23" i="16"/>
  <c r="D124" i="16" s="1"/>
  <c r="E23" i="16"/>
  <c r="E124" i="16" s="1"/>
  <c r="F23" i="16"/>
  <c r="F124" i="16" s="1"/>
  <c r="G23" i="16"/>
  <c r="G124" i="16" s="1"/>
  <c r="H23" i="16"/>
  <c r="H124" i="16" s="1"/>
  <c r="I23" i="16"/>
  <c r="L23" i="16"/>
  <c r="L124" i="16" s="1"/>
  <c r="M23" i="16"/>
  <c r="B23" i="16"/>
  <c r="B124" i="16" s="1"/>
  <c r="M116" i="16"/>
  <c r="L116" i="16"/>
  <c r="K116" i="16"/>
  <c r="J116" i="16"/>
  <c r="I116" i="16"/>
  <c r="H116" i="16"/>
  <c r="G116" i="16"/>
  <c r="F116" i="16"/>
  <c r="E116" i="16"/>
  <c r="D116" i="16"/>
  <c r="C116" i="16"/>
  <c r="B116" i="16"/>
  <c r="M110" i="16"/>
  <c r="L110" i="16"/>
  <c r="K110" i="16"/>
  <c r="J110" i="16"/>
  <c r="I110" i="16"/>
  <c r="H110" i="16"/>
  <c r="G110" i="16"/>
  <c r="F110" i="16"/>
  <c r="E110" i="16"/>
  <c r="D110" i="16"/>
  <c r="C110" i="16"/>
  <c r="B110" i="16"/>
  <c r="M104" i="16"/>
  <c r="L104" i="16"/>
  <c r="K104" i="16"/>
  <c r="J104" i="16"/>
  <c r="I104" i="16"/>
  <c r="H104" i="16"/>
  <c r="G104" i="16"/>
  <c r="F104" i="16"/>
  <c r="E104" i="16"/>
  <c r="D104" i="16"/>
  <c r="C104" i="16"/>
  <c r="B104" i="16"/>
  <c r="L98" i="16"/>
  <c r="K98" i="16"/>
  <c r="J98" i="16"/>
  <c r="I98" i="16"/>
  <c r="H98" i="16"/>
  <c r="G98" i="16"/>
  <c r="F98" i="16"/>
  <c r="E98" i="16"/>
  <c r="D98" i="16"/>
  <c r="C98" i="16"/>
  <c r="B98" i="16"/>
  <c r="BN115" i="16"/>
  <c r="BN114" i="16"/>
  <c r="BN109" i="16"/>
  <c r="BN108" i="16"/>
  <c r="BN103" i="16"/>
  <c r="BN102" i="16"/>
  <c r="BN97" i="16"/>
  <c r="BN96" i="16"/>
  <c r="M91" i="16"/>
  <c r="L91" i="16"/>
  <c r="K91" i="16"/>
  <c r="J91" i="16"/>
  <c r="I91" i="16"/>
  <c r="H91" i="16"/>
  <c r="G91" i="16"/>
  <c r="F91" i="16"/>
  <c r="E91" i="16"/>
  <c r="D91" i="16"/>
  <c r="C91" i="16"/>
  <c r="B91" i="16"/>
  <c r="L90" i="16"/>
  <c r="K90" i="16"/>
  <c r="J90" i="16"/>
  <c r="I90" i="16"/>
  <c r="H90" i="16"/>
  <c r="G90" i="16"/>
  <c r="F90" i="16"/>
  <c r="E90" i="16"/>
  <c r="D90" i="16"/>
  <c r="C90" i="16"/>
  <c r="BN90" i="16" l="1"/>
  <c r="C92" i="16"/>
  <c r="C128" i="16" s="1"/>
  <c r="K92" i="16"/>
  <c r="K128" i="16" s="1"/>
  <c r="BR90" i="16"/>
  <c r="BN98" i="16"/>
  <c r="BR91" i="16"/>
  <c r="M126" i="16"/>
  <c r="M124" i="16"/>
  <c r="M125" i="16"/>
  <c r="M92" i="16"/>
  <c r="I126" i="16"/>
  <c r="I127" i="16"/>
  <c r="I124" i="16"/>
  <c r="I125" i="16"/>
  <c r="BQ91" i="16"/>
  <c r="BO91" i="16"/>
  <c r="H92" i="16"/>
  <c r="H128" i="16" s="1"/>
  <c r="BQ90" i="16"/>
  <c r="BN110" i="16"/>
  <c r="G92" i="16"/>
  <c r="G128" i="16" s="1"/>
  <c r="F92" i="16"/>
  <c r="F128" i="16" s="1"/>
  <c r="E92" i="16"/>
  <c r="E128" i="16" s="1"/>
  <c r="BP90" i="16"/>
  <c r="BP91" i="16"/>
  <c r="I92" i="16"/>
  <c r="B92" i="16"/>
  <c r="B128" i="16" s="1"/>
  <c r="BO90" i="16"/>
  <c r="J92" i="16"/>
  <c r="J128" i="16" s="1"/>
  <c r="D92" i="16"/>
  <c r="D128" i="16" s="1"/>
  <c r="L92" i="16"/>
  <c r="L128" i="16" s="1"/>
  <c r="BN91" i="16"/>
  <c r="BN104" i="16"/>
  <c r="BN116" i="16"/>
  <c r="BO92" i="16" l="1"/>
  <c r="BP92" i="16"/>
  <c r="BR92" i="16"/>
  <c r="BQ92" i="16"/>
  <c r="M128" i="16"/>
  <c r="I128" i="16"/>
  <c r="BN92" i="16"/>
  <c r="BN128" i="16" l="1"/>
  <c r="C5" i="16"/>
  <c r="C122" i="16" s="1"/>
  <c r="D5" i="16"/>
  <c r="D122" i="16" s="1"/>
  <c r="E5" i="16"/>
  <c r="E122" i="16" s="1"/>
  <c r="F5" i="16"/>
  <c r="F122" i="16" s="1"/>
  <c r="G5" i="16"/>
  <c r="G122" i="16" s="1"/>
  <c r="H5" i="16"/>
  <c r="H122" i="16" s="1"/>
  <c r="I5" i="16"/>
  <c r="L5" i="16"/>
  <c r="L122" i="16" s="1"/>
  <c r="M5" i="16"/>
  <c r="M122" i="16" s="1"/>
  <c r="B5" i="16"/>
  <c r="B122" i="16" s="1"/>
  <c r="I122" i="16" l="1"/>
  <c r="B14" i="16"/>
  <c r="B123" i="16" s="1"/>
  <c r="C14" i="16"/>
  <c r="C123" i="16" s="1"/>
  <c r="D14" i="16"/>
  <c r="D123" i="16" s="1"/>
  <c r="E14" i="16"/>
  <c r="E123" i="16" s="1"/>
  <c r="F14" i="16"/>
  <c r="F123" i="16" s="1"/>
  <c r="G14" i="16"/>
  <c r="G123" i="16" s="1"/>
  <c r="H14" i="16"/>
  <c r="H123" i="16" s="1"/>
  <c r="I14" i="16"/>
  <c r="L14" i="16"/>
  <c r="L123" i="16" s="1"/>
  <c r="M14" i="16"/>
  <c r="M123" i="16" l="1"/>
  <c r="I123" i="16"/>
  <c r="BQ52" i="16"/>
  <c r="BO52" i="16"/>
  <c r="BN52" i="16"/>
  <c r="BQ51" i="16"/>
  <c r="BO51" i="16"/>
  <c r="BN51" i="16"/>
  <c r="BQ43" i="16"/>
  <c r="BO43" i="16"/>
  <c r="BN43" i="16"/>
  <c r="BQ42" i="16"/>
  <c r="BO42" i="16"/>
  <c r="BQ34" i="16"/>
  <c r="BO34" i="16"/>
  <c r="BN34" i="16"/>
  <c r="BQ33" i="16"/>
  <c r="BO33" i="16"/>
  <c r="BN33" i="16"/>
  <c r="BQ25" i="16"/>
  <c r="BO25" i="16"/>
  <c r="BN25" i="16"/>
  <c r="BQ24" i="16"/>
  <c r="BO24" i="16"/>
  <c r="BN24" i="16"/>
  <c r="BQ16" i="16"/>
  <c r="BO16" i="16"/>
  <c r="BN16" i="16"/>
  <c r="BQ15" i="16"/>
  <c r="BP14" i="16"/>
  <c r="BO15" i="16"/>
  <c r="BN15" i="16"/>
  <c r="BQ7" i="16"/>
  <c r="BO7" i="16"/>
  <c r="BN7" i="16"/>
  <c r="BQ6" i="16"/>
  <c r="BO6" i="16"/>
  <c r="BO5" i="16" l="1"/>
  <c r="BQ14" i="16"/>
  <c r="BP23" i="16"/>
  <c r="BN14" i="16"/>
  <c r="BO14" i="16"/>
  <c r="BO23" i="16"/>
  <c r="BN32" i="16"/>
  <c r="BQ41" i="16"/>
  <c r="BQ50" i="16"/>
  <c r="BQ32" i="16"/>
  <c r="BN41" i="16"/>
  <c r="BN50" i="16"/>
  <c r="BP5" i="16"/>
  <c r="BP50" i="16"/>
  <c r="BQ5" i="16"/>
  <c r="BN23" i="16"/>
  <c r="BQ23" i="16"/>
  <c r="BO32" i="16"/>
  <c r="BO41" i="16"/>
  <c r="BP32" i="16"/>
  <c r="BP41" i="16"/>
  <c r="BO50" i="16"/>
  <c r="BN6" i="16"/>
  <c r="BN5" i="16" s="1"/>
  <c r="BN127" i="16" l="1"/>
  <c r="BN126" i="16"/>
  <c r="BN125" i="16"/>
  <c r="BN124" i="16"/>
  <c r="BN123" i="16"/>
  <c r="BN122" i="16"/>
  <c r="BR120" i="15"/>
  <c r="BQ120" i="15"/>
  <c r="BP120" i="15"/>
  <c r="BO120" i="15"/>
  <c r="BN120" i="15"/>
  <c r="M119" i="15"/>
  <c r="L119" i="15"/>
  <c r="K119" i="15"/>
  <c r="J119" i="15"/>
  <c r="I119" i="15"/>
  <c r="H119" i="15"/>
  <c r="E119" i="15"/>
  <c r="D119" i="15"/>
  <c r="C119" i="15"/>
  <c r="B119" i="15"/>
  <c r="BR116" i="15"/>
  <c r="BQ116" i="15"/>
  <c r="BP116" i="15"/>
  <c r="BO116" i="15"/>
  <c r="BN116" i="15"/>
  <c r="M115" i="15"/>
  <c r="L115" i="15"/>
  <c r="K115" i="15"/>
  <c r="J115" i="15"/>
  <c r="I115" i="15"/>
  <c r="H115" i="15"/>
  <c r="E115" i="15"/>
  <c r="D115" i="15"/>
  <c r="C115" i="15"/>
  <c r="B115" i="15"/>
  <c r="BR112" i="15"/>
  <c r="BQ112" i="15"/>
  <c r="BP112" i="15"/>
  <c r="BO112" i="15"/>
  <c r="BN112" i="15"/>
  <c r="M111" i="15"/>
  <c r="L111" i="15"/>
  <c r="K111" i="15"/>
  <c r="J111" i="15"/>
  <c r="I111" i="15"/>
  <c r="H111" i="15"/>
  <c r="E111" i="15"/>
  <c r="D111" i="15"/>
  <c r="C111" i="15"/>
  <c r="B111" i="15"/>
  <c r="BR108" i="15"/>
  <c r="BQ108" i="15"/>
  <c r="BP108" i="15"/>
  <c r="BO108" i="15"/>
  <c r="BN108" i="15"/>
  <c r="M107" i="15"/>
  <c r="L107" i="15"/>
  <c r="K107" i="15"/>
  <c r="J107" i="15"/>
  <c r="I107" i="15"/>
  <c r="H107" i="15"/>
  <c r="E107" i="15"/>
  <c r="D107" i="15"/>
  <c r="C107" i="15"/>
  <c r="B107" i="15"/>
  <c r="BR103" i="15"/>
  <c r="BQ103" i="15"/>
  <c r="BP103" i="15"/>
  <c r="BO103" i="15"/>
  <c r="BN103" i="15"/>
  <c r="M102" i="15"/>
  <c r="L102" i="15"/>
  <c r="K102" i="15"/>
  <c r="J102" i="15"/>
  <c r="I102" i="15"/>
  <c r="H102" i="15"/>
  <c r="E102" i="15"/>
  <c r="D102" i="15"/>
  <c r="C102" i="15"/>
  <c r="B102" i="15"/>
  <c r="BR99" i="15"/>
  <c r="BQ99" i="15"/>
  <c r="BP99" i="15"/>
  <c r="BO99" i="15"/>
  <c r="BN99" i="15"/>
  <c r="M98" i="15"/>
  <c r="L98" i="15"/>
  <c r="K98" i="15"/>
  <c r="J98" i="15"/>
  <c r="I98" i="15"/>
  <c r="H98" i="15"/>
  <c r="E98" i="15"/>
  <c r="D98" i="15"/>
  <c r="C98" i="15"/>
  <c r="B98" i="15"/>
  <c r="BR95" i="15"/>
  <c r="BQ95" i="15"/>
  <c r="BP95" i="15"/>
  <c r="BO95" i="15"/>
  <c r="BN95" i="15"/>
  <c r="M94" i="15"/>
  <c r="L94" i="15"/>
  <c r="K94" i="15"/>
  <c r="J94" i="15"/>
  <c r="I94" i="15"/>
  <c r="E94" i="15"/>
  <c r="BP94" i="15" s="1"/>
  <c r="D94" i="15"/>
  <c r="C94" i="15"/>
  <c r="B94" i="15"/>
  <c r="BR91" i="15"/>
  <c r="BQ91" i="15"/>
  <c r="BP91" i="15"/>
  <c r="BO91" i="15"/>
  <c r="BN91" i="15"/>
  <c r="M90" i="15"/>
  <c r="L90" i="15"/>
  <c r="K90" i="15"/>
  <c r="J90" i="15"/>
  <c r="I90" i="15"/>
  <c r="H90" i="15"/>
  <c r="E90" i="15"/>
  <c r="D90" i="15"/>
  <c r="C90" i="15"/>
  <c r="B90" i="15"/>
  <c r="BR86" i="15"/>
  <c r="BQ86" i="15"/>
  <c r="BP86" i="15"/>
  <c r="BO86" i="15"/>
  <c r="BN86" i="15"/>
  <c r="M85" i="15"/>
  <c r="L85" i="15"/>
  <c r="K85" i="15"/>
  <c r="J85" i="15"/>
  <c r="I85" i="15"/>
  <c r="H85" i="15"/>
  <c r="E85" i="15"/>
  <c r="D85" i="15"/>
  <c r="C85" i="15"/>
  <c r="B85" i="15"/>
  <c r="BR82" i="15"/>
  <c r="BQ82" i="15"/>
  <c r="BP82" i="15"/>
  <c r="BO82" i="15"/>
  <c r="BN82" i="15"/>
  <c r="M81" i="15"/>
  <c r="L81" i="15"/>
  <c r="K81" i="15"/>
  <c r="J81" i="15"/>
  <c r="I81" i="15"/>
  <c r="H81" i="15"/>
  <c r="E81" i="15"/>
  <c r="D81" i="15"/>
  <c r="C81" i="15"/>
  <c r="B81" i="15"/>
  <c r="BR78" i="15"/>
  <c r="BQ78" i="15"/>
  <c r="BP78" i="15"/>
  <c r="BO78" i="15"/>
  <c r="BN78" i="15"/>
  <c r="M77" i="15"/>
  <c r="L77" i="15"/>
  <c r="K77" i="15"/>
  <c r="J77" i="15"/>
  <c r="I77" i="15"/>
  <c r="H77" i="15"/>
  <c r="E77" i="15"/>
  <c r="D77" i="15"/>
  <c r="C77" i="15"/>
  <c r="B77" i="15"/>
  <c r="BR74" i="15"/>
  <c r="BQ74" i="15"/>
  <c r="BP74" i="15"/>
  <c r="BO74" i="15"/>
  <c r="BN74" i="15"/>
  <c r="M73" i="15"/>
  <c r="L73" i="15"/>
  <c r="K73" i="15"/>
  <c r="J73" i="15"/>
  <c r="I73" i="15"/>
  <c r="H73" i="15"/>
  <c r="G73" i="15"/>
  <c r="E73" i="15"/>
  <c r="D73" i="15"/>
  <c r="C73" i="15"/>
  <c r="B73" i="15"/>
  <c r="BR69" i="15"/>
  <c r="BQ69" i="15"/>
  <c r="BP69" i="15"/>
  <c r="BO69" i="15"/>
  <c r="BN69" i="15"/>
  <c r="M68" i="15"/>
  <c r="L68" i="15"/>
  <c r="K68" i="15"/>
  <c r="J68" i="15"/>
  <c r="I68" i="15"/>
  <c r="H68" i="15"/>
  <c r="G68" i="15"/>
  <c r="E68" i="15"/>
  <c r="D68" i="15"/>
  <c r="C68" i="15"/>
  <c r="B68" i="15"/>
  <c r="BR65" i="15"/>
  <c r="BQ65" i="15"/>
  <c r="BP65" i="15"/>
  <c r="BO65" i="15"/>
  <c r="BN65" i="15"/>
  <c r="BR64" i="15"/>
  <c r="BQ64" i="15"/>
  <c r="E64" i="15"/>
  <c r="D64" i="15"/>
  <c r="C64" i="15"/>
  <c r="B64" i="15"/>
  <c r="BR61" i="15"/>
  <c r="BQ61" i="15"/>
  <c r="BP61" i="15"/>
  <c r="BO61" i="15"/>
  <c r="BN61" i="15"/>
  <c r="M60" i="15"/>
  <c r="L60" i="15"/>
  <c r="K60" i="15"/>
  <c r="J60" i="15"/>
  <c r="I60" i="15"/>
  <c r="H60" i="15"/>
  <c r="G60" i="15"/>
  <c r="E60" i="15"/>
  <c r="D60" i="15"/>
  <c r="C60" i="15"/>
  <c r="B60" i="15"/>
  <c r="BR57" i="15"/>
  <c r="BQ57" i="15"/>
  <c r="BP57" i="15"/>
  <c r="BO57" i="15"/>
  <c r="BN57" i="15"/>
  <c r="M56" i="15"/>
  <c r="L56" i="15"/>
  <c r="K56" i="15"/>
  <c r="J56" i="15"/>
  <c r="I56" i="15"/>
  <c r="H56" i="15"/>
  <c r="G56" i="15"/>
  <c r="E56" i="15"/>
  <c r="D56" i="15"/>
  <c r="C56" i="15"/>
  <c r="B56" i="15"/>
  <c r="BR52" i="15"/>
  <c r="BQ52" i="15"/>
  <c r="BP52" i="15"/>
  <c r="BO52" i="15"/>
  <c r="BN52" i="15"/>
  <c r="M51" i="15"/>
  <c r="L51" i="15"/>
  <c r="K51" i="15"/>
  <c r="J51" i="15"/>
  <c r="I51" i="15"/>
  <c r="H51" i="15"/>
  <c r="G51" i="15"/>
  <c r="E51" i="15"/>
  <c r="D51" i="15"/>
  <c r="C51" i="15"/>
  <c r="B51" i="15"/>
  <c r="BR48" i="15"/>
  <c r="BQ48" i="15"/>
  <c r="BP48" i="15"/>
  <c r="BO48" i="15"/>
  <c r="BN48" i="15"/>
  <c r="M47" i="15"/>
  <c r="L47" i="15"/>
  <c r="K47" i="15"/>
  <c r="J47" i="15"/>
  <c r="I47" i="15"/>
  <c r="H47" i="15"/>
  <c r="G47" i="15"/>
  <c r="E47" i="15"/>
  <c r="D47" i="15"/>
  <c r="C47" i="15"/>
  <c r="B47" i="15"/>
  <c r="BR44" i="15"/>
  <c r="BQ44" i="15"/>
  <c r="BP44" i="15"/>
  <c r="BO44" i="15"/>
  <c r="BN44" i="15"/>
  <c r="M43" i="15"/>
  <c r="L43" i="15"/>
  <c r="K43" i="15"/>
  <c r="J43" i="15"/>
  <c r="I43" i="15"/>
  <c r="H43" i="15"/>
  <c r="G43" i="15"/>
  <c r="E43" i="15"/>
  <c r="D43" i="15"/>
  <c r="C43" i="15"/>
  <c r="B43" i="15"/>
  <c r="BR40" i="15"/>
  <c r="BQ40" i="15"/>
  <c r="BP40" i="15"/>
  <c r="BO40" i="15"/>
  <c r="BN40" i="15"/>
  <c r="M39" i="15"/>
  <c r="L39" i="15"/>
  <c r="K39" i="15"/>
  <c r="J39" i="15"/>
  <c r="I39" i="15"/>
  <c r="H39" i="15"/>
  <c r="G39" i="15"/>
  <c r="E39" i="15"/>
  <c r="D39" i="15"/>
  <c r="C39" i="15"/>
  <c r="B39" i="15"/>
  <c r="BR35" i="15"/>
  <c r="BQ35" i="15"/>
  <c r="BP35" i="15"/>
  <c r="BO35" i="15"/>
  <c r="BR31" i="15"/>
  <c r="BQ31" i="15"/>
  <c r="BP31" i="15"/>
  <c r="BO31" i="15"/>
  <c r="BR27" i="15"/>
  <c r="BQ27" i="15"/>
  <c r="BP27" i="15"/>
  <c r="BO27" i="15"/>
  <c r="BR23" i="15"/>
  <c r="BQ23" i="15"/>
  <c r="BP23" i="15"/>
  <c r="BO23" i="15"/>
  <c r="BR18" i="15"/>
  <c r="BQ18" i="15"/>
  <c r="BP18" i="15"/>
  <c r="BO18" i="15"/>
  <c r="BR14" i="15"/>
  <c r="BQ14" i="15"/>
  <c r="BP14" i="15"/>
  <c r="BO14" i="15"/>
  <c r="BR10" i="15"/>
  <c r="BQ10" i="15"/>
  <c r="BP10" i="15"/>
  <c r="BO10" i="15"/>
  <c r="BO5" i="15"/>
  <c r="BP5" i="15"/>
  <c r="BQ5" i="15"/>
  <c r="M13" i="15"/>
  <c r="G17" i="15"/>
  <c r="H17" i="15"/>
  <c r="I17" i="15"/>
  <c r="J17" i="15"/>
  <c r="K17" i="15"/>
  <c r="L17" i="15"/>
  <c r="M17" i="15"/>
  <c r="M30" i="15"/>
  <c r="G34" i="15"/>
  <c r="H34" i="15"/>
  <c r="I34" i="15"/>
  <c r="J34" i="15"/>
  <c r="K34" i="15"/>
  <c r="L34" i="15"/>
  <c r="M34" i="15"/>
  <c r="BN35" i="15"/>
  <c r="E34" i="15"/>
  <c r="D34" i="15"/>
  <c r="C34" i="15"/>
  <c r="B34" i="15"/>
  <c r="BN31" i="15"/>
  <c r="L30" i="15"/>
  <c r="K30" i="15"/>
  <c r="J30" i="15"/>
  <c r="I30" i="15"/>
  <c r="H30" i="15"/>
  <c r="G30" i="15"/>
  <c r="E30" i="15"/>
  <c r="D30" i="15"/>
  <c r="C30" i="15"/>
  <c r="B30" i="15"/>
  <c r="BN27" i="15"/>
  <c r="M26" i="15"/>
  <c r="L26" i="15"/>
  <c r="K26" i="15"/>
  <c r="J26" i="15"/>
  <c r="I26" i="15"/>
  <c r="H26" i="15"/>
  <c r="G26" i="15"/>
  <c r="E26" i="15"/>
  <c r="D26" i="15"/>
  <c r="C26" i="15"/>
  <c r="B26" i="15"/>
  <c r="BN23" i="15"/>
  <c r="M22" i="15"/>
  <c r="L22" i="15"/>
  <c r="K22" i="15"/>
  <c r="J22" i="15"/>
  <c r="I22" i="15"/>
  <c r="H22" i="15"/>
  <c r="G22" i="15"/>
  <c r="E22" i="15"/>
  <c r="D22" i="15"/>
  <c r="C22" i="15"/>
  <c r="B22" i="15"/>
  <c r="BN18" i="15"/>
  <c r="BN14" i="15"/>
  <c r="BN10" i="15"/>
  <c r="B17" i="15"/>
  <c r="C17" i="15"/>
  <c r="D17" i="15"/>
  <c r="E17" i="15"/>
  <c r="G13" i="15"/>
  <c r="H13" i="15"/>
  <c r="I13" i="15"/>
  <c r="J13" i="15"/>
  <c r="K13" i="15"/>
  <c r="L13" i="15"/>
  <c r="G9" i="15"/>
  <c r="H9" i="15"/>
  <c r="I9" i="15"/>
  <c r="J9" i="15"/>
  <c r="K9" i="15"/>
  <c r="L9" i="15"/>
  <c r="M9" i="15"/>
  <c r="G4" i="15"/>
  <c r="H4" i="15"/>
  <c r="I4" i="15"/>
  <c r="J4" i="15"/>
  <c r="K4" i="15"/>
  <c r="L4" i="15"/>
  <c r="M4" i="15"/>
  <c r="B13" i="15"/>
  <c r="C13" i="15"/>
  <c r="D13" i="15"/>
  <c r="E13" i="15"/>
  <c r="B9" i="15"/>
  <c r="C9" i="15"/>
  <c r="D9" i="15"/>
  <c r="E9" i="15"/>
  <c r="B4" i="15"/>
  <c r="C4" i="15"/>
  <c r="D4" i="15"/>
  <c r="E4" i="15"/>
  <c r="BN5" i="15"/>
  <c r="BR66" i="15" l="1"/>
  <c r="BP17" i="15"/>
  <c r="BP19" i="15" s="1"/>
  <c r="BP96" i="15"/>
  <c r="BR98" i="15"/>
  <c r="BR100" i="15" s="1"/>
  <c r="BR34" i="15"/>
  <c r="BR36" i="15" s="1"/>
  <c r="BR85" i="15"/>
  <c r="BR87" i="15" s="1"/>
  <c r="BR26" i="15"/>
  <c r="BR28" i="15" s="1"/>
  <c r="BR13" i="15"/>
  <c r="BR15" i="15" s="1"/>
  <c r="BR115" i="15"/>
  <c r="BR117" i="15" s="1"/>
  <c r="BR111" i="15"/>
  <c r="BR113" i="15" s="1"/>
  <c r="BR107" i="15"/>
  <c r="BR109" i="15" s="1"/>
  <c r="BR102" i="15"/>
  <c r="BR104" i="15" s="1"/>
  <c r="BP81" i="15"/>
  <c r="BP83" i="15" s="1"/>
  <c r="BR81" i="15"/>
  <c r="BR83" i="15" s="1"/>
  <c r="BR39" i="15"/>
  <c r="BR41" i="15" s="1"/>
  <c r="BR30" i="15"/>
  <c r="BR32" i="15" s="1"/>
  <c r="BR22" i="15"/>
  <c r="BR24" i="15" s="1"/>
  <c r="BR17" i="15"/>
  <c r="BR19" i="15" s="1"/>
  <c r="BR9" i="15"/>
  <c r="BR11" i="15" s="1"/>
  <c r="BP85" i="15"/>
  <c r="BP87" i="15" s="1"/>
  <c r="BQ81" i="15"/>
  <c r="BQ83" i="15" s="1"/>
  <c r="BP77" i="15"/>
  <c r="BP79" i="15" s="1"/>
  <c r="BN34" i="15"/>
  <c r="BN36" i="15" s="1"/>
  <c r="BQ26" i="15"/>
  <c r="BQ28" i="15" s="1"/>
  <c r="BR4" i="15"/>
  <c r="BR6" i="15" s="1"/>
  <c r="BQ56" i="15"/>
  <c r="BQ58" i="15" s="1"/>
  <c r="BQ60" i="15"/>
  <c r="BQ62" i="15" s="1"/>
  <c r="BQ47" i="15"/>
  <c r="BQ49" i="15" s="1"/>
  <c r="BQ34" i="15"/>
  <c r="BQ36" i="15" s="1"/>
  <c r="BQ17" i="15"/>
  <c r="BQ19" i="15" s="1"/>
  <c r="BQ13" i="15"/>
  <c r="BQ15" i="15" s="1"/>
  <c r="BQ9" i="15"/>
  <c r="BQ11" i="15" s="1"/>
  <c r="BQ4" i="15"/>
  <c r="BQ6" i="15" s="1"/>
  <c r="BQ119" i="15"/>
  <c r="BQ121" i="15" s="1"/>
  <c r="BQ111" i="15"/>
  <c r="BQ113" i="15" s="1"/>
  <c r="BQ107" i="15"/>
  <c r="BQ109" i="15" s="1"/>
  <c r="BQ90" i="15"/>
  <c r="BQ92" i="15" s="1"/>
  <c r="BQ85" i="15"/>
  <c r="BQ87" i="15" s="1"/>
  <c r="BQ51" i="15"/>
  <c r="BQ53" i="15" s="1"/>
  <c r="BQ30" i="15"/>
  <c r="BQ32" i="15" s="1"/>
  <c r="BQ22" i="15"/>
  <c r="BQ24" i="15" s="1"/>
  <c r="BP111" i="15"/>
  <c r="BP113" i="15" s="1"/>
  <c r="BO107" i="15"/>
  <c r="BO109" i="15" s="1"/>
  <c r="BP98" i="15"/>
  <c r="BP100" i="15" s="1"/>
  <c r="BQ77" i="15"/>
  <c r="BQ79" i="15" s="1"/>
  <c r="BQ73" i="15"/>
  <c r="BQ75" i="15" s="1"/>
  <c r="BQ43" i="15"/>
  <c r="BQ45" i="15" s="1"/>
  <c r="BP73" i="15"/>
  <c r="BP75" i="15" s="1"/>
  <c r="BP43" i="15"/>
  <c r="BP45" i="15" s="1"/>
  <c r="BP39" i="15"/>
  <c r="BP41" i="15" s="1"/>
  <c r="BP22" i="15"/>
  <c r="BP24" i="15" s="1"/>
  <c r="BP26" i="15"/>
  <c r="BP28" i="15" s="1"/>
  <c r="BP30" i="15"/>
  <c r="BP32" i="15" s="1"/>
  <c r="BR47" i="15"/>
  <c r="BR49" i="15" s="1"/>
  <c r="BR51" i="15"/>
  <c r="BR53" i="15" s="1"/>
  <c r="BR60" i="15"/>
  <c r="BR62" i="15" s="1"/>
  <c r="BQ68" i="15"/>
  <c r="BQ70" i="15" s="1"/>
  <c r="BR90" i="15"/>
  <c r="BR92" i="15" s="1"/>
  <c r="BR56" i="15"/>
  <c r="BR58" i="15" s="1"/>
  <c r="BP4" i="15"/>
  <c r="BP6" i="15" s="1"/>
  <c r="BP13" i="15"/>
  <c r="BP15" i="15" s="1"/>
  <c r="BQ39" i="15"/>
  <c r="BQ41" i="15" s="1"/>
  <c r="BP47" i="15"/>
  <c r="BP49" i="15" s="1"/>
  <c r="BP51" i="15"/>
  <c r="BP53" i="15" s="1"/>
  <c r="BP60" i="15"/>
  <c r="BP62" i="15" s="1"/>
  <c r="BO68" i="15"/>
  <c r="BO70" i="15" s="1"/>
  <c r="BR68" i="15"/>
  <c r="BR70" i="15" s="1"/>
  <c r="BR77" i="15"/>
  <c r="BR79" i="15" s="1"/>
  <c r="BQ102" i="15"/>
  <c r="BQ104" i="15" s="1"/>
  <c r="BQ115" i="15"/>
  <c r="BQ117" i="15" s="1"/>
  <c r="BP9" i="15"/>
  <c r="BP11" i="15" s="1"/>
  <c r="BQ66" i="15"/>
  <c r="BR73" i="15"/>
  <c r="BR75" i="15" s="1"/>
  <c r="BQ98" i="15"/>
  <c r="BQ100" i="15" s="1"/>
  <c r="BR119" i="15"/>
  <c r="BR121" i="15" s="1"/>
  <c r="BQ94" i="15"/>
  <c r="BQ96" i="15" s="1"/>
  <c r="BP34" i="15"/>
  <c r="BP36" i="15" s="1"/>
  <c r="BR43" i="15"/>
  <c r="BR45" i="15" s="1"/>
  <c r="BR94" i="15"/>
  <c r="BR96" i="15" s="1"/>
  <c r="BO102" i="15"/>
  <c r="BO104" i="15" s="1"/>
  <c r="BO94" i="15"/>
  <c r="BO96" i="15" s="1"/>
  <c r="BO60" i="15"/>
  <c r="BO62" i="15" s="1"/>
  <c r="BN26" i="15"/>
  <c r="BN28" i="15" s="1"/>
  <c r="BO17" i="15"/>
  <c r="BO19" i="15" s="1"/>
  <c r="BN17" i="15"/>
  <c r="BN19" i="15" s="1"/>
  <c r="BO13" i="15"/>
  <c r="BO15" i="15" s="1"/>
  <c r="BN13" i="15"/>
  <c r="BN15" i="15" s="1"/>
  <c r="BN9" i="15"/>
  <c r="BN11" i="15" s="1"/>
  <c r="BO9" i="15"/>
  <c r="BO11" i="15" s="1"/>
  <c r="BN4" i="15"/>
  <c r="BN6" i="15" s="1"/>
  <c r="BO4" i="15"/>
  <c r="BO6" i="15" s="1"/>
  <c r="BO119" i="15"/>
  <c r="BO121" i="15" s="1"/>
  <c r="BN119" i="15"/>
  <c r="BN121" i="15" s="1"/>
  <c r="BP115" i="15"/>
  <c r="BP117" i="15" s="1"/>
  <c r="BN115" i="15"/>
  <c r="BN117" i="15" s="1"/>
  <c r="BN111" i="15"/>
  <c r="BN113" i="15" s="1"/>
  <c r="BO111" i="15"/>
  <c r="BO113" i="15" s="1"/>
  <c r="BN107" i="15"/>
  <c r="BN109" i="15" s="1"/>
  <c r="BP107" i="15"/>
  <c r="BP109" i="15" s="1"/>
  <c r="BN102" i="15"/>
  <c r="BN104" i="15" s="1"/>
  <c r="BN98" i="15"/>
  <c r="BN100" i="15" s="1"/>
  <c r="BO98" i="15"/>
  <c r="BO100" i="15" s="1"/>
  <c r="BN94" i="15"/>
  <c r="BN96" i="15" s="1"/>
  <c r="BN90" i="15"/>
  <c r="BN92" i="15" s="1"/>
  <c r="BP90" i="15"/>
  <c r="BP92" i="15" s="1"/>
  <c r="BN73" i="15"/>
  <c r="BN75" i="15" s="1"/>
  <c r="BP119" i="15"/>
  <c r="BP121" i="15" s="1"/>
  <c r="BO115" i="15"/>
  <c r="BO117" i="15" s="1"/>
  <c r="BO90" i="15"/>
  <c r="BO92" i="15" s="1"/>
  <c r="BP102" i="15"/>
  <c r="BP104" i="15" s="1"/>
  <c r="BN85" i="15"/>
  <c r="BN87" i="15" s="1"/>
  <c r="BN81" i="15"/>
  <c r="BN83" i="15" s="1"/>
  <c r="BO77" i="15"/>
  <c r="BO79" i="15" s="1"/>
  <c r="BO73" i="15"/>
  <c r="BO75" i="15" s="1"/>
  <c r="BN77" i="15"/>
  <c r="BN79" i="15" s="1"/>
  <c r="BO85" i="15"/>
  <c r="BO87" i="15" s="1"/>
  <c r="BO81" i="15"/>
  <c r="BO83" i="15" s="1"/>
  <c r="BN68" i="15"/>
  <c r="BN70" i="15" s="1"/>
  <c r="BP64" i="15"/>
  <c r="BP66" i="15" s="1"/>
  <c r="BN64" i="15"/>
  <c r="BN66" i="15" s="1"/>
  <c r="BN60" i="15"/>
  <c r="BN62" i="15" s="1"/>
  <c r="BP56" i="15"/>
  <c r="BP58" i="15" s="1"/>
  <c r="BN56" i="15"/>
  <c r="BN58" i="15" s="1"/>
  <c r="BO56" i="15"/>
  <c r="BO58" i="15" s="1"/>
  <c r="BP68" i="15"/>
  <c r="BP70" i="15" s="1"/>
  <c r="BO64" i="15"/>
  <c r="BO66" i="15" s="1"/>
  <c r="BN39" i="15"/>
  <c r="BN41" i="15" s="1"/>
  <c r="BO43" i="15"/>
  <c r="BO45" i="15" s="1"/>
  <c r="BN43" i="15"/>
  <c r="BN45" i="15" s="1"/>
  <c r="BN47" i="15"/>
  <c r="BN49" i="15" s="1"/>
  <c r="BN51" i="15"/>
  <c r="BN53" i="15" s="1"/>
  <c r="BO39" i="15"/>
  <c r="BO41" i="15" s="1"/>
  <c r="BO51" i="15"/>
  <c r="BO53" i="15" s="1"/>
  <c r="BO47" i="15"/>
  <c r="BO49" i="15" s="1"/>
  <c r="BO34" i="15"/>
  <c r="BO36" i="15" s="1"/>
  <c r="BO30" i="15"/>
  <c r="BO32" i="15" s="1"/>
  <c r="BO26" i="15"/>
  <c r="BO28" i="15" s="1"/>
  <c r="BO22" i="15"/>
  <c r="BO24" i="15" s="1"/>
  <c r="BN30" i="15"/>
  <c r="BN32" i="15" s="1"/>
  <c r="BN22" i="15"/>
  <c r="BN24" i="15" s="1"/>
  <c r="G52" i="14" l="1"/>
  <c r="G51" i="14"/>
  <c r="G46" i="14"/>
  <c r="G47" i="14"/>
  <c r="G48" i="14" l="1"/>
  <c r="G53" i="14"/>
  <c r="A19" i="14" l="1"/>
  <c r="A19" i="8" l="1"/>
  <c r="A19" i="9" l="1"/>
  <c r="A18" i="10"/>
  <c r="A19" i="7"/>
  <c r="A19" i="6"/>
  <c r="A18" i="5" l="1"/>
  <c r="R122" i="16" l="1"/>
  <c r="V122" i="16"/>
  <c r="O122" i="16"/>
  <c r="S122" i="16"/>
  <c r="BM6" i="16"/>
  <c r="BM5" i="16" s="1"/>
  <c r="BS6" i="16"/>
  <c r="BS5" i="16" s="1"/>
  <c r="BT6" i="16"/>
  <c r="BT5" i="16" s="1"/>
  <c r="BV6" i="16"/>
  <c r="BV5" i="16" s="1"/>
  <c r="BU6" i="16"/>
  <c r="BU5" i="16" s="1"/>
  <c r="P122" i="16"/>
  <c r="T122" i="16"/>
  <c r="X122" i="16"/>
  <c r="Q122" i="16"/>
  <c r="U122" i="16"/>
  <c r="Y122" i="16"/>
  <c r="W122" i="16"/>
  <c r="BM122" i="16" l="1"/>
  <c r="E17" i="4"/>
</calcChain>
</file>

<file path=xl/sharedStrings.xml><?xml version="1.0" encoding="utf-8"?>
<sst xmlns="http://schemas.openxmlformats.org/spreadsheetml/2006/main" count="18479" uniqueCount="505">
  <si>
    <t>HPS</t>
  </si>
  <si>
    <t>KMH</t>
  </si>
  <si>
    <t>MSM</t>
  </si>
  <si>
    <t>Sound</t>
  </si>
  <si>
    <t>BMH</t>
  </si>
  <si>
    <t>Associates</t>
  </si>
  <si>
    <t>SOC</t>
  </si>
  <si>
    <t>Group</t>
  </si>
  <si>
    <t>Fetterman</t>
  </si>
  <si>
    <t>Koch</t>
  </si>
  <si>
    <t>Missert</t>
  </si>
  <si>
    <t>Associates (SOC)</t>
  </si>
  <si>
    <t>Robert</t>
  </si>
  <si>
    <t>Spencer</t>
  </si>
  <si>
    <t>Nicholas</t>
  </si>
  <si>
    <t>Gorsline</t>
  </si>
  <si>
    <t>Hoffman</t>
  </si>
  <si>
    <t>John</t>
  </si>
  <si>
    <t>Laura</t>
  </si>
  <si>
    <t>Michael</t>
  </si>
  <si>
    <t>Abdulqwai</t>
  </si>
  <si>
    <t>Joseph</t>
  </si>
  <si>
    <t>Laldin</t>
  </si>
  <si>
    <t>Mango</t>
  </si>
  <si>
    <t>Rashed</t>
  </si>
  <si>
    <t>Thomas</t>
  </si>
  <si>
    <t>Karun</t>
  </si>
  <si>
    <t>Badwal</t>
  </si>
  <si>
    <t>Swati</t>
  </si>
  <si>
    <t>Jason</t>
  </si>
  <si>
    <t>Muhammad</t>
  </si>
  <si>
    <t>Frank</t>
  </si>
  <si>
    <t>Rukaya</t>
  </si>
  <si>
    <t>Prageet</t>
  </si>
  <si>
    <t>Amee</t>
  </si>
  <si>
    <t>David</t>
  </si>
  <si>
    <t>Bhargava</t>
  </si>
  <si>
    <t>Cheema</t>
  </si>
  <si>
    <t>Freund</t>
  </si>
  <si>
    <t>Khan</t>
  </si>
  <si>
    <t>Kumar</t>
  </si>
  <si>
    <t>Mehta</t>
  </si>
  <si>
    <t>Shahid</t>
  </si>
  <si>
    <t>Tse</t>
  </si>
  <si>
    <t>Craig</t>
  </si>
  <si>
    <t>Eric</t>
  </si>
  <si>
    <t>Matthew</t>
  </si>
  <si>
    <t>Ryan</t>
  </si>
  <si>
    <t>Weber</t>
  </si>
  <si>
    <t>First Name</t>
  </si>
  <si>
    <t>Last Name</t>
  </si>
  <si>
    <t>Jacqueline</t>
  </si>
  <si>
    <t>Adam</t>
  </si>
  <si>
    <t>Nady</t>
  </si>
  <si>
    <t>Heim</t>
  </si>
  <si>
    <t>Kawinski</t>
  </si>
  <si>
    <t>Shehata</t>
  </si>
  <si>
    <t>Q1 2022</t>
  </si>
  <si>
    <t>Q2 2022</t>
  </si>
  <si>
    <t>Q3 2022</t>
  </si>
  <si>
    <t>Q4 2022</t>
  </si>
  <si>
    <t>YTD 2022</t>
  </si>
  <si>
    <t>Associated Physicians of WNY</t>
  </si>
  <si>
    <t>BMG - BMH</t>
  </si>
  <si>
    <t>BMG - SOC</t>
  </si>
  <si>
    <t>CDI Query Response Rate</t>
  </si>
  <si>
    <t>Data Updated Through</t>
  </si>
  <si>
    <t>Readmissions</t>
  </si>
  <si>
    <t>Dr. Communication Domain</t>
  </si>
  <si>
    <t>&lt; 24 hours</t>
  </si>
  <si>
    <t>TBD</t>
  </si>
  <si>
    <t>BMG-BMH</t>
  </si>
  <si>
    <t>BMG-SOC</t>
  </si>
  <si>
    <t>% Blood Glucose ≥ 200</t>
  </si>
  <si>
    <t>% Observation Chest Pain w/ Order Set</t>
  </si>
  <si>
    <t>Dr. Explained</t>
  </si>
  <si>
    <t>Dr. Listened</t>
  </si>
  <si>
    <t>Dr. Courtesy &amp; Respect</t>
  </si>
  <si>
    <t>Caregiver Domain</t>
  </si>
  <si>
    <t>Quality Improvement</t>
  </si>
  <si>
    <t>Mortality</t>
  </si>
  <si>
    <t>Reporting Month</t>
  </si>
  <si>
    <t>Mortality - Acute Care Risk Adjusted Mortality O/E Ration (v4.0)</t>
  </si>
  <si>
    <t>HWR Overall CMS % Readmit w/in 30 Days Same Server ACA</t>
  </si>
  <si>
    <t>≤ 20%</t>
  </si>
  <si>
    <t>Metric</t>
  </si>
  <si>
    <t>Definition</t>
  </si>
  <si>
    <t>Type of Measure</t>
  </si>
  <si>
    <t>Ratio</t>
  </si>
  <si>
    <t>Numerator Inclusion</t>
  </si>
  <si>
    <t>Denominator Inclusion</t>
  </si>
  <si>
    <t>Proportion</t>
  </si>
  <si>
    <t xml:space="preserve">Target </t>
  </si>
  <si>
    <t>Post Acute Order to Discharge (hours)</t>
  </si>
  <si>
    <t>Patient Throughput</t>
  </si>
  <si>
    <t>Target</t>
  </si>
  <si>
    <t>-</t>
  </si>
  <si>
    <t>Moeena</t>
  </si>
  <si>
    <t>Tawfiq</t>
  </si>
  <si>
    <t>Mian</t>
  </si>
  <si>
    <t>Zabaneh</t>
  </si>
  <si>
    <t>Sara</t>
  </si>
  <si>
    <t>Akash</t>
  </si>
  <si>
    <t>Nazeel</t>
  </si>
  <si>
    <t>Achakzai</t>
  </si>
  <si>
    <t>Huntz</t>
  </si>
  <si>
    <t>Parashar</t>
  </si>
  <si>
    <t>Qureshi</t>
  </si>
  <si>
    <t>Louis</t>
  </si>
  <si>
    <t>LoBalsamo</t>
  </si>
  <si>
    <t>Cindrea</t>
  </si>
  <si>
    <t>Romel</t>
  </si>
  <si>
    <t>Stephen</t>
  </si>
  <si>
    <t>Sharavanan</t>
  </si>
  <si>
    <t>Sonia</t>
  </si>
  <si>
    <t>Bender</t>
  </si>
  <si>
    <t>Bertulfo</t>
  </si>
  <si>
    <t>Sorrentino</t>
  </si>
  <si>
    <t>Thevanayagam</t>
  </si>
  <si>
    <t>Timothy</t>
  </si>
  <si>
    <t>Ogra</t>
  </si>
  <si>
    <t>Smith</t>
  </si>
  <si>
    <t>Octavia</t>
  </si>
  <si>
    <t>Balan</t>
  </si>
  <si>
    <t>Banday</t>
  </si>
  <si>
    <t>Chrzanowski</t>
  </si>
  <si>
    <t>Cinquino</t>
  </si>
  <si>
    <t>Jordan</t>
  </si>
  <si>
    <t>Marra</t>
  </si>
  <si>
    <t>Gregory</t>
  </si>
  <si>
    <t>S. Ray</t>
  </si>
  <si>
    <t>Rodriguez</t>
  </si>
  <si>
    <t>Jaime</t>
  </si>
  <si>
    <t>Jaoude</t>
  </si>
  <si>
    <t>Philippe</t>
  </si>
  <si>
    <t>Steve</t>
  </si>
  <si>
    <t>Dr. Listened Carefully to you</t>
  </si>
  <si>
    <t># of patients who gave a top box score</t>
  </si>
  <si>
    <t>hours</t>
  </si>
  <si>
    <t>Obs LOS by Group by Site</t>
  </si>
  <si>
    <t>Documentation of VTE Prophylaxis</t>
  </si>
  <si>
    <t>Data from ADT_NYS Files from GP (monthly)</t>
  </si>
  <si>
    <t># of results &lt; or = 200 mg/dL</t>
  </si>
  <si>
    <t>total # of results</t>
  </si>
  <si>
    <t>% response to provider queries w/in 48 hrs</t>
  </si>
  <si>
    <t>Rate</t>
  </si>
  <si>
    <t>Dr. Treated You with Courtesy &amp; Respect</t>
  </si>
  <si>
    <t>total # of queries</t>
  </si>
  <si>
    <t># of queries responded to w/in 48 hrs</t>
  </si>
  <si>
    <t xml:space="preserve">Combined denominator populations for the five hospital-wide readmission measures (Cardiorespiratory, Cardiovascular, Medicine, Neurology, and Surgery/Gynecology cohorts. </t>
  </si>
  <si>
    <t>Number of expected mortalities as predicted by the Midas risk model.</t>
  </si>
  <si>
    <t>Dr. Explained in a Way You Understood</t>
  </si>
  <si>
    <t># responses received for target question</t>
  </si>
  <si>
    <t xml:space="preserve">Ratio of observed to expected mortality among acute care inpatient encounters </t>
  </si>
  <si>
    <t>Number of observed encounters for all inpatient cases in which the patient died.</t>
  </si>
  <si>
    <t>% of index encounters in the denominator population for which patient was readmitted for any unplanned cause to any CH facility w/in 30 days as an acute care inpatient</t>
  </si>
  <si>
    <t>Number of index encounters in the denominator population for which patient was readmitted for any unplanned cause to any CH facility w/in 30 days as an acute care inpatient</t>
  </si>
  <si>
    <t>Aggregate of positive responses to questions in denominator population.</t>
  </si>
  <si>
    <t>Total responses to the following questions:
* Dr listened carefully
* Dr explained things understandably
* Dr treated you with courtesy and respect</t>
  </si>
  <si>
    <t>Midas</t>
  </si>
  <si>
    <t>Press Ganey</t>
  </si>
  <si>
    <t>Epic (CDI Deb Mazur)</t>
  </si>
  <si>
    <t>Data from ADT_NYS Files (Glen Phillips monthly)</t>
  </si>
  <si>
    <t>Notes/Source</t>
  </si>
  <si>
    <t>Epic Provider Performance Metrics - Group Level</t>
  </si>
  <si>
    <t xml:space="preserve">Epic Observation Chest Pain Report </t>
  </si>
  <si>
    <t>% order set used for chest pain patients</t>
  </si>
  <si>
    <t># order set used for chest pain patients</t>
  </si>
  <si>
    <t># patients with documentation of VTE prophylaxis addressed</t>
  </si>
  <si>
    <t># of eligible patients</t>
  </si>
  <si>
    <t>total # eligible patients with chest pain</t>
  </si>
  <si>
    <t>Expected length of stay for eligible patients</t>
  </si>
  <si>
    <t>Observed length of stay for eligible patients</t>
  </si>
  <si>
    <t>SQL Data (COE/S. Summers)</t>
  </si>
  <si>
    <t>Epic (Jessica Moore)</t>
  </si>
  <si>
    <t>% inpatients discharged by 11AM</t>
  </si>
  <si>
    <t>% D/C Order by 11 by Group by Site</t>
  </si>
  <si>
    <t>All encounters in the denominator population that had discharge orders by 11 am.</t>
  </si>
  <si>
    <t>All inpatient encounters.</t>
  </si>
  <si>
    <t>Observation total length of stay</t>
  </si>
  <si>
    <t>Total number of hours patients in denominator population were in observation.</t>
  </si>
  <si>
    <t>All observation encounters</t>
  </si>
  <si>
    <t>+3-same as CH strategic plan</t>
  </si>
  <si>
    <t>PG median</t>
  </si>
  <si>
    <t>Number of hours from discharge order completed for post acute care to patient discharge from hospital</t>
  </si>
  <si>
    <t>Dept. of 
Medicine</t>
  </si>
  <si>
    <t>VTE Q1</t>
  </si>
  <si>
    <t xml:space="preserve">VYE Mar </t>
  </si>
  <si>
    <t>Dept. of Med</t>
  </si>
  <si>
    <t>Comm with Dr. Domain</t>
  </si>
  <si>
    <t>top box</t>
  </si>
  <si>
    <t>(n)</t>
  </si>
  <si>
    <t>(d)</t>
  </si>
  <si>
    <t>BMG (BMH)</t>
  </si>
  <si>
    <t>BMG (SOC)</t>
  </si>
  <si>
    <t>Sound (BMH)</t>
  </si>
  <si>
    <r>
      <t xml:space="preserve">Blood Glucose </t>
    </r>
    <r>
      <rPr>
        <b/>
        <sz val="11"/>
        <color theme="0"/>
        <rFont val="Calibri"/>
        <family val="2"/>
      </rPr>
      <t>≥ 200 mg/dL</t>
    </r>
  </si>
  <si>
    <r>
      <t xml:space="preserve">% </t>
    </r>
    <r>
      <rPr>
        <b/>
        <sz val="11"/>
        <color theme="1"/>
        <rFont val="Calibri"/>
        <family val="2"/>
      </rPr>
      <t>≥ 200mg/dL</t>
    </r>
  </si>
  <si>
    <t>CH Overall</t>
  </si>
  <si>
    <r>
      <t>≤</t>
    </r>
    <r>
      <rPr>
        <b/>
        <sz val="10"/>
        <rFont val="Calibri"/>
        <family val="2"/>
      </rPr>
      <t xml:space="preserve"> 20%</t>
    </r>
  </si>
  <si>
    <t>Dr. Singh</t>
  </si>
  <si>
    <t>Dept of Med</t>
  </si>
  <si>
    <t>Compliant VTE Prophylaxis</t>
  </si>
  <si>
    <t>CH Overall Rate</t>
  </si>
  <si>
    <t>BMH Overall Rate</t>
  </si>
  <si>
    <t>Medicine Metrics</t>
  </si>
  <si>
    <t>KMH Overall Rate</t>
  </si>
  <si>
    <t>Medicine Glucose Data</t>
  </si>
  <si>
    <t>MSM Overall Rate</t>
  </si>
  <si>
    <t>SOC Overall Rate</t>
  </si>
  <si>
    <t>HPS or Buffalo Niagara Hospitalist (KMH)</t>
  </si>
  <si>
    <t>Location 1</t>
  </si>
  <si>
    <t>Location 2</t>
  </si>
  <si>
    <t xml:space="preserve">BMH </t>
  </si>
  <si>
    <t>Jospeh</t>
  </si>
  <si>
    <t>Buffalo Medical Group (BMG) at BMH and SOC</t>
  </si>
  <si>
    <t>Najmul</t>
  </si>
  <si>
    <t>McMahon</t>
  </si>
  <si>
    <t>Colin</t>
  </si>
  <si>
    <t>Plucinski</t>
  </si>
  <si>
    <t xml:space="preserve">Sly </t>
  </si>
  <si>
    <t>Gaddi</t>
  </si>
  <si>
    <t>Sound at BMH</t>
  </si>
  <si>
    <t>Associates at SOC</t>
  </si>
  <si>
    <t>Jerez</t>
  </si>
  <si>
    <t>Jessica</t>
  </si>
  <si>
    <t>Lall</t>
  </si>
  <si>
    <t>Alisha</t>
  </si>
  <si>
    <t>Cristina</t>
  </si>
  <si>
    <t>Warraich</t>
  </si>
  <si>
    <t>Sami</t>
  </si>
  <si>
    <r>
      <rPr>
        <b/>
        <sz val="11"/>
        <rFont val="Calibri"/>
        <family val="2"/>
      </rPr>
      <t>Measure/Component</t>
    </r>
    <r>
      <rPr>
        <b/>
        <i/>
        <sz val="10"/>
        <rFont val="Calibri"/>
        <family val="2"/>
      </rPr>
      <t xml:space="preserve">
(+) Higher Score Better   
(-) Lower Score Better</t>
    </r>
  </si>
  <si>
    <t>(-) Observation LOS</t>
  </si>
  <si>
    <t>(+) Dr. Communication Domain</t>
  </si>
  <si>
    <t>(+) Dr. Explained in a Way You Understood</t>
  </si>
  <si>
    <t>(+) Dr. Listened Carefully to You</t>
  </si>
  <si>
    <t>(+) Dr. Treated with Courtesy &amp; Respect</t>
  </si>
  <si>
    <t>(-) % Blood Glucose ≥ 200 mg/dL</t>
  </si>
  <si>
    <t>(+) Documentation of VTE Prophylaxis</t>
  </si>
  <si>
    <t>Q1 2023</t>
  </si>
  <si>
    <t>Q2 2023</t>
  </si>
  <si>
    <t>Q3 2023</t>
  </si>
  <si>
    <t>Q4 2023</t>
  </si>
  <si>
    <t>YTD 2023</t>
  </si>
  <si>
    <t>Dept. of Med - Public Report in Press Ganey: Medicine System</t>
  </si>
  <si>
    <t>PG Report: Sound for Hospitalist</t>
  </si>
  <si>
    <t>Sound (BMH) - Public Report in Press Ganey: Sound for Hospitalist</t>
  </si>
  <si>
    <t xml:space="preserve">Q2 2023 </t>
  </si>
  <si>
    <t>Buffalo Niagara Hospitalist (formerly TeamHealth) at MSM</t>
  </si>
  <si>
    <t>Acute Care - Risk Adjusted Average LOS O/E Ratio (v5.0)</t>
  </si>
  <si>
    <t>Comparison of observed to expected length of stay among acute care inpatient encounters as calculated by the Midas Risk Adjustment Model for all Clinical Clusters</t>
  </si>
  <si>
    <t>BNH - KMH</t>
  </si>
  <si>
    <t>BNH - MSM</t>
  </si>
  <si>
    <t>Singh - Northeast Medical (KMH)</t>
  </si>
  <si>
    <t>Glucose Graph Data</t>
  </si>
  <si>
    <t>Addesa Jr</t>
  </si>
  <si>
    <t>Albert</t>
  </si>
  <si>
    <t>Warner</t>
  </si>
  <si>
    <t>Andrew</t>
  </si>
  <si>
    <t>Provider Type</t>
  </si>
  <si>
    <t>Physician</t>
  </si>
  <si>
    <t>Baun</t>
  </si>
  <si>
    <t>Amy</t>
  </si>
  <si>
    <t>Nurse Practitioner</t>
  </si>
  <si>
    <t>Gengo</t>
  </si>
  <si>
    <t>Anthony</t>
  </si>
  <si>
    <t>Physician Asst</t>
  </si>
  <si>
    <t>Graham</t>
  </si>
  <si>
    <t>Sarah</t>
  </si>
  <si>
    <t>Brenda</t>
  </si>
  <si>
    <t>Kelly</t>
  </si>
  <si>
    <t>Humel</t>
  </si>
  <si>
    <t>Maegan</t>
  </si>
  <si>
    <t>Irving</t>
  </si>
  <si>
    <t>Kelsey</t>
  </si>
  <si>
    <t>Moore</t>
  </si>
  <si>
    <t>Kaylin</t>
  </si>
  <si>
    <t>Rush</t>
  </si>
  <si>
    <t>Nathan</t>
  </si>
  <si>
    <t>Rehman</t>
  </si>
  <si>
    <t>Areeg</t>
  </si>
  <si>
    <t>Andrzejewski</t>
  </si>
  <si>
    <t>Renee</t>
  </si>
  <si>
    <t>Bolles</t>
  </si>
  <si>
    <t>Gordon</t>
  </si>
  <si>
    <t>Clark</t>
  </si>
  <si>
    <t>Scott</t>
  </si>
  <si>
    <t>Almontaser</t>
  </si>
  <si>
    <t>Karyma</t>
  </si>
  <si>
    <t>Boser</t>
  </si>
  <si>
    <t>Kerry</t>
  </si>
  <si>
    <t>Brainard</t>
  </si>
  <si>
    <t>Alexandra</t>
  </si>
  <si>
    <t>Brown</t>
  </si>
  <si>
    <t>Ashley</t>
  </si>
  <si>
    <t>Natalie</t>
  </si>
  <si>
    <t>Cicero</t>
  </si>
  <si>
    <t>Gallagher</t>
  </si>
  <si>
    <t>Grupka</t>
  </si>
  <si>
    <t>Keough</t>
  </si>
  <si>
    <t>Megan</t>
  </si>
  <si>
    <t>Kramer</t>
  </si>
  <si>
    <t>Griffin</t>
  </si>
  <si>
    <t>Kron</t>
  </si>
  <si>
    <t>Brian</t>
  </si>
  <si>
    <t>Lyons</t>
  </si>
  <si>
    <t>Sherry</t>
  </si>
  <si>
    <t>Elizabeth</t>
  </si>
  <si>
    <t>Maul</t>
  </si>
  <si>
    <t>Nicole</t>
  </si>
  <si>
    <t>McKernan</t>
  </si>
  <si>
    <t>Bradley</t>
  </si>
  <si>
    <t>Michienzi</t>
  </si>
  <si>
    <t>Middler</t>
  </si>
  <si>
    <t>Erin</t>
  </si>
  <si>
    <t>Miner</t>
  </si>
  <si>
    <t>Zachary</t>
  </si>
  <si>
    <t>Mohsin</t>
  </si>
  <si>
    <t>Ghassan</t>
  </si>
  <si>
    <t>Monheim</t>
  </si>
  <si>
    <t>Chelsea</t>
  </si>
  <si>
    <t>Piatkowski</t>
  </si>
  <si>
    <t>Siuda</t>
  </si>
  <si>
    <t>Stephanie</t>
  </si>
  <si>
    <t>Swick</t>
  </si>
  <si>
    <t>Thompson</t>
  </si>
  <si>
    <t>Winter</t>
  </si>
  <si>
    <t>Kalei</t>
  </si>
  <si>
    <t>Joshi</t>
  </si>
  <si>
    <t>Shikha</t>
  </si>
  <si>
    <t>Chappell</t>
  </si>
  <si>
    <t>Lindsey</t>
  </si>
  <si>
    <t>Dobson</t>
  </si>
  <si>
    <t>Judy</t>
  </si>
  <si>
    <t>Faulkner</t>
  </si>
  <si>
    <t>Griggs</t>
  </si>
  <si>
    <t>Kilmurray</t>
  </si>
  <si>
    <t>Molly</t>
  </si>
  <si>
    <t>Le</t>
  </si>
  <si>
    <t>My Lan</t>
  </si>
  <si>
    <t>Martelli-Drake</t>
  </si>
  <si>
    <t>Michelle</t>
  </si>
  <si>
    <t>McRoy</t>
  </si>
  <si>
    <t>Alicia</t>
  </si>
  <si>
    <t>Plouffe</t>
  </si>
  <si>
    <t>Giovanna</t>
  </si>
  <si>
    <t>Ralbovsky</t>
  </si>
  <si>
    <t>Ricchiazzi</t>
  </si>
  <si>
    <t>Tina</t>
  </si>
  <si>
    <t>Sponholz</t>
  </si>
  <si>
    <t>Ellen</t>
  </si>
  <si>
    <t>Velez</t>
  </si>
  <si>
    <t>Maria</t>
  </si>
  <si>
    <t>Wilhelm</t>
  </si>
  <si>
    <t>Samantah</t>
  </si>
  <si>
    <t>Wilkins</t>
  </si>
  <si>
    <t>Holly</t>
  </si>
  <si>
    <t>Williams</t>
  </si>
  <si>
    <t>Kasey</t>
  </si>
  <si>
    <t>Imam</t>
  </si>
  <si>
    <t>Hannan</t>
  </si>
  <si>
    <t>Sprole</t>
  </si>
  <si>
    <t>Caitlin</t>
  </si>
  <si>
    <t>Northeast Medical</t>
  </si>
  <si>
    <t>Singh</t>
  </si>
  <si>
    <t>Tajinder</t>
  </si>
  <si>
    <t>Cannon-Tinder</t>
  </si>
  <si>
    <t>Celene</t>
  </si>
  <si>
    <t>Gardner</t>
  </si>
  <si>
    <t>Laporscha</t>
  </si>
  <si>
    <t>Iten</t>
  </si>
  <si>
    <t>Suzanne</t>
  </si>
  <si>
    <t>Attiq</t>
  </si>
  <si>
    <t>Rizwan</t>
  </si>
  <si>
    <t>Dawood</t>
  </si>
  <si>
    <t>Luay</t>
  </si>
  <si>
    <t>Rachel</t>
  </si>
  <si>
    <t>Goldstein</t>
  </si>
  <si>
    <t>Sandeep</t>
  </si>
  <si>
    <t>Samia</t>
  </si>
  <si>
    <t>Sanghera</t>
  </si>
  <si>
    <t>Amarpreet</t>
  </si>
  <si>
    <t>Tarifi</t>
  </si>
  <si>
    <t>Noor</t>
  </si>
  <si>
    <t>Bantle</t>
  </si>
  <si>
    <t>Anne Marie</t>
  </si>
  <si>
    <t>Breier</t>
  </si>
  <si>
    <t>Johnna</t>
  </si>
  <si>
    <t>Brett</t>
  </si>
  <si>
    <t>Flandreau</t>
  </si>
  <si>
    <t>Sawyer</t>
  </si>
  <si>
    <t>Gorenflo</t>
  </si>
  <si>
    <t>Renate</t>
  </si>
  <si>
    <t>Habir</t>
  </si>
  <si>
    <t>Zennat</t>
  </si>
  <si>
    <t>Edwards</t>
  </si>
  <si>
    <t>Mallory</t>
  </si>
  <si>
    <t>Mueller</t>
  </si>
  <si>
    <t>Buffalo Niagara Hospitalist</t>
  </si>
  <si>
    <t>YTD 2024</t>
  </si>
  <si>
    <t>Q1 2024</t>
  </si>
  <si>
    <t>Q2 2024</t>
  </si>
  <si>
    <t>Q3 2024</t>
  </si>
  <si>
    <t>Q4 2024</t>
  </si>
  <si>
    <t>Eldred</t>
  </si>
  <si>
    <t>Midas: Northeast Medical (updated 12/2023)</t>
  </si>
  <si>
    <t>(-) All Cause Readmission Rate</t>
  </si>
  <si>
    <t>Associates (SOC) - Public Report in Press Ganey: SOC Associates of WNY</t>
  </si>
  <si>
    <t>Singh (KMH) - Public Report in Press Ganey: Singh for Hospitalist Scorecard</t>
  </si>
  <si>
    <t>BMG (SOC) - Public Report in Press Ganey: BMG updated 6.19.2024</t>
  </si>
  <si>
    <t>Fariha</t>
  </si>
  <si>
    <t>Ashish</t>
  </si>
  <si>
    <t>Yahya</t>
  </si>
  <si>
    <t>Osman</t>
  </si>
  <si>
    <t>Cassandra</t>
  </si>
  <si>
    <t>Chantel</t>
  </si>
  <si>
    <t>Arnessa</t>
  </si>
  <si>
    <t>Damon</t>
  </si>
  <si>
    <t>Mirza</t>
  </si>
  <si>
    <t>YTD 2025</t>
  </si>
  <si>
    <t>Q1 2025</t>
  </si>
  <si>
    <t>Q2 2025</t>
  </si>
  <si>
    <t>Q3 2025</t>
  </si>
  <si>
    <t>Q4 2025</t>
  </si>
  <si>
    <t>Amber Hartell &lt;amberh@bmghm.com&gt;</t>
  </si>
  <si>
    <t>mbelden@soundphysicians.com</t>
  </si>
  <si>
    <t>Alsheikh-Kassim</t>
  </si>
  <si>
    <t>Mohammad</t>
  </si>
  <si>
    <t>Mogalapalli</t>
  </si>
  <si>
    <t>Akhil</t>
  </si>
  <si>
    <t>Sanders</t>
  </si>
  <si>
    <t>Victor</t>
  </si>
  <si>
    <t>Allen</t>
  </si>
  <si>
    <t>Baeumler</t>
  </si>
  <si>
    <t>Lauren</t>
  </si>
  <si>
    <t>Brinkworth</t>
  </si>
  <si>
    <t>Emily</t>
  </si>
  <si>
    <t>Szatkowski</t>
  </si>
  <si>
    <t>Rebecca</t>
  </si>
  <si>
    <t>Midas: BMG (updated 1.2025)</t>
  </si>
  <si>
    <t>Carpenter-Vetter</t>
  </si>
  <si>
    <t>Powers</t>
  </si>
  <si>
    <t>Daren</t>
  </si>
  <si>
    <t>Sands</t>
  </si>
  <si>
    <t>Joann</t>
  </si>
  <si>
    <t>Silvagnoli</t>
  </si>
  <si>
    <t>Jasmine</t>
  </si>
  <si>
    <t>Tucker</t>
  </si>
  <si>
    <t>Midas: Buffalo Niagara Hospitalists (BNH)</t>
  </si>
  <si>
    <t>PG Report: BMG updated 2.4.2025</t>
  </si>
  <si>
    <t>PG Report: BNH 2025</t>
  </si>
  <si>
    <t>included in PG Report</t>
  </si>
  <si>
    <t>Messineo</t>
  </si>
  <si>
    <t>Julia</t>
  </si>
  <si>
    <t>Redanz</t>
  </si>
  <si>
    <t>Midas: Associate Physicians of WNY</t>
  </si>
  <si>
    <t>Updated 2/4/25</t>
  </si>
  <si>
    <t>PG Report: Singh for Hospitalist Scorecard</t>
  </si>
  <si>
    <t>PG Report: SOC Associates of WNY</t>
  </si>
  <si>
    <t>Eshrat</t>
  </si>
  <si>
    <t>Jain</t>
  </si>
  <si>
    <t>Obad</t>
  </si>
  <si>
    <t>Othman</t>
  </si>
  <si>
    <t>Saleem</t>
  </si>
  <si>
    <t>Michel</t>
  </si>
  <si>
    <t>Weston</t>
  </si>
  <si>
    <t>Christie</t>
  </si>
  <si>
    <t>Patrick</t>
  </si>
  <si>
    <t>Varallo Rodriguez</t>
  </si>
  <si>
    <t>Midas: Sound NEW (updated 2/4/25)</t>
  </si>
  <si>
    <t>BMG (BMH) - Public Report in Press Ganey: BMG updated 2.4.2025</t>
  </si>
  <si>
    <t>HPS  or BNH at KMH - Public Report in Press Ganey: BNH 2025</t>
  </si>
  <si>
    <t>BNH at MSM - Public Report in Press Ganey: BNH 2025</t>
  </si>
  <si>
    <t>Chinyere</t>
  </si>
  <si>
    <t>Ezenwa</t>
  </si>
  <si>
    <t>updated 7/23/25</t>
  </si>
  <si>
    <t>Khatib</t>
  </si>
  <si>
    <t>CH Hospitalist Groups
Quality Scorecard 2026</t>
  </si>
  <si>
    <t>YTD 2026</t>
  </si>
  <si>
    <t>Q1 2026</t>
  </si>
  <si>
    <t>Q2 2026</t>
  </si>
  <si>
    <t>Q3 2026</t>
  </si>
  <si>
    <t>Q4 2026</t>
  </si>
  <si>
    <t>Singh (KMH)</t>
  </si>
  <si>
    <t>BNH (MSM)</t>
  </si>
  <si>
    <t>BNH (KMH)</t>
  </si>
  <si>
    <t>N/A</t>
  </si>
  <si>
    <t>CH Department of Medicine
Quality Scorecard 2026</t>
  </si>
  <si>
    <t>(-) Acute Care Risk Adjusted Mortality O/E Ratio (v1.0)</t>
  </si>
  <si>
    <t>(-) LOS O/E ratio (v1.0)</t>
  </si>
  <si>
    <t>(-) 30-Day Readmissions O/E Ratio (v1.0)</t>
  </si>
  <si>
    <t>Associates of WNY - Sisters of Charity Hospital
Quality Scorecard 2026</t>
  </si>
  <si>
    <r>
      <t xml:space="preserve">Buffalo Medical Group
Quality Scorecard 2026
</t>
    </r>
    <r>
      <rPr>
        <b/>
        <sz val="16"/>
        <color rgb="FFFFFF00"/>
        <rFont val="Calibri"/>
        <family val="2"/>
        <scheme val="minor"/>
      </rPr>
      <t>Buffalo Mercy Hospital</t>
    </r>
  </si>
  <si>
    <r>
      <t xml:space="preserve">Buffalo Medical Group
Quality Scorecard 2026
</t>
    </r>
    <r>
      <rPr>
        <b/>
        <sz val="16"/>
        <color rgb="FFFFFF00"/>
        <rFont val="Calibri"/>
        <family val="2"/>
        <scheme val="minor"/>
      </rPr>
      <t>Sisters of Charity Hospital</t>
    </r>
  </si>
  <si>
    <r>
      <t xml:space="preserve">BNH Group
Quality Scorecard 2026
</t>
    </r>
    <r>
      <rPr>
        <b/>
        <sz val="16"/>
        <color rgb="FFFFFF00"/>
        <rFont val="Arial"/>
        <family val="2"/>
      </rPr>
      <t>Kenmore Mercy Hospital</t>
    </r>
  </si>
  <si>
    <r>
      <t xml:space="preserve">BNH Group
Quality Scorcard 2026
</t>
    </r>
    <r>
      <rPr>
        <b/>
        <sz val="16"/>
        <color rgb="FFFFFF00"/>
        <rFont val="Calibri"/>
        <family val="2"/>
        <scheme val="minor"/>
      </rPr>
      <t>Mount St. Mary's Hospital</t>
    </r>
  </si>
  <si>
    <r>
      <t xml:space="preserve">Sound
Quality Scorecard 2026
</t>
    </r>
    <r>
      <rPr>
        <b/>
        <sz val="16"/>
        <color rgb="FFFFFF00"/>
        <rFont val="Calibri"/>
        <family val="2"/>
      </rPr>
      <t xml:space="preserve">Buffalo Mercy Hospital </t>
    </r>
  </si>
  <si>
    <r>
      <t xml:space="preserve">Northeast Medical
Quality Scorecard 2026
</t>
    </r>
    <r>
      <rPr>
        <b/>
        <sz val="16"/>
        <color rgb="FFFFFF00"/>
        <rFont val="Calibri"/>
        <family val="2"/>
      </rPr>
      <t>Kenmore Mercy Hospital</t>
    </r>
  </si>
  <si>
    <t>Updated: 2/19/2026</t>
  </si>
  <si>
    <t>LOS O/E ratio - new</t>
  </si>
  <si>
    <t>30-Day Readmissions O/E Ratio - new</t>
  </si>
  <si>
    <t>All Cause Readmission Rate</t>
  </si>
  <si>
    <t>Observation LOS</t>
  </si>
  <si>
    <t>Jan 2026 only</t>
  </si>
  <si>
    <t>Risk Adjusted Mortality O/E Ratio -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</si>
</sst>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409]mmm\-yy;@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i/>
      <sz val="9"/>
      <color rgb="FFFF00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</font>
    <font>
      <b/>
      <i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</font>
    <font>
      <b/>
      <i/>
      <sz val="9"/>
      <name val="Calibri"/>
      <family val="2"/>
      <scheme val="minor"/>
    </font>
    <font>
      <i/>
      <sz val="12"/>
      <color theme="0"/>
      <name val="Calibri"/>
      <family val="2"/>
      <scheme val="minor"/>
    </font>
    <font>
      <b/>
      <i/>
      <sz val="10"/>
      <name val="Calibri"/>
      <family val="2"/>
    </font>
    <font>
      <b/>
      <sz val="11"/>
      <name val="Calibri"/>
      <family val="2"/>
    </font>
    <font>
      <b/>
      <sz val="16"/>
      <color rgb="FFFFFF00"/>
      <name val="Calibri"/>
      <family val="2"/>
      <scheme val="minor"/>
    </font>
    <font>
      <b/>
      <sz val="16"/>
      <color theme="0"/>
      <name val="Arial"/>
      <family val="2"/>
    </font>
    <font>
      <b/>
      <sz val="16"/>
      <color rgb="FFFFFF00"/>
      <name val="Arial"/>
      <family val="2"/>
    </font>
    <font>
      <b/>
      <sz val="16"/>
      <color theme="0"/>
      <name val="Calibri"/>
      <family val="2"/>
    </font>
    <font>
      <b/>
      <sz val="16"/>
      <color rgb="FFFFFF00"/>
      <name val="Calibri"/>
      <family val="2"/>
    </font>
    <font>
      <sz val="11"/>
      <color rgb="FF7030A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6" fillId="0" borderId="0" xfId="0" applyFont="1"/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2" fillId="7" borderId="1" xfId="0" applyFont="1" applyFill="1" applyBorder="1" applyAlignment="1">
      <alignment horizontal="left" vertical="center"/>
    </xf>
    <xf numFmtId="0" fontId="3" fillId="0" borderId="0" xfId="0" applyFont="1"/>
    <xf numFmtId="165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wrapText="1"/>
    </xf>
    <xf numFmtId="0" fontId="15" fillId="1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quotePrefix="1" applyNumberFormat="1" applyFont="1" applyBorder="1" applyAlignment="1">
      <alignment horizontal="center" vertical="center"/>
    </xf>
    <xf numFmtId="166" fontId="2" fillId="7" borderId="1" xfId="0" applyNumberFormat="1" applyFont="1" applyFill="1" applyBorder="1"/>
    <xf numFmtId="17" fontId="2" fillId="7" borderId="1" xfId="0" applyNumberFormat="1" applyFont="1" applyFill="1" applyBorder="1"/>
    <xf numFmtId="165" fontId="4" fillId="0" borderId="1" xfId="0" applyNumberFormat="1" applyFont="1" applyBorder="1"/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right" vertical="center"/>
    </xf>
    <xf numFmtId="0" fontId="24" fillId="8" borderId="0" xfId="0" applyFont="1" applyFill="1"/>
    <xf numFmtId="0" fontId="23" fillId="8" borderId="0" xfId="0" applyFont="1" applyFill="1"/>
    <xf numFmtId="0" fontId="23" fillId="8" borderId="0" xfId="0" applyFont="1" applyFill="1" applyAlignment="1">
      <alignment horizontal="right" vertical="center"/>
    </xf>
    <xf numFmtId="1" fontId="0" fillId="0" borderId="3" xfId="0" applyNumberFormat="1" applyBorder="1" applyAlignment="1">
      <alignment horizontal="right" vertical="center"/>
    </xf>
    <xf numFmtId="0" fontId="2" fillId="11" borderId="1" xfId="0" applyFont="1" applyFill="1" applyBorder="1" applyAlignment="1">
      <alignment horizontal="right" vertical="center"/>
    </xf>
    <xf numFmtId="166" fontId="2" fillId="7" borderId="1" xfId="0" applyNumberFormat="1" applyFont="1" applyFill="1" applyBorder="1" applyAlignment="1">
      <alignment horizontal="right"/>
    </xf>
    <xf numFmtId="17" fontId="2" fillId="7" borderId="1" xfId="0" applyNumberFormat="1" applyFont="1" applyFill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4" fillId="0" borderId="1" xfId="1" applyNumberFormat="1" applyFont="1" applyBorder="1" applyAlignment="1">
      <alignment horizontal="right" vertical="center"/>
    </xf>
    <xf numFmtId="0" fontId="2" fillId="12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0" xfId="0" quotePrefix="1" applyFont="1" applyAlignment="1">
      <alignment vertical="center"/>
    </xf>
    <xf numFmtId="165" fontId="28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165" fontId="28" fillId="0" borderId="0" xfId="0" applyNumberFormat="1" applyFont="1" applyAlignment="1">
      <alignment vertical="center"/>
    </xf>
    <xf numFmtId="0" fontId="12" fillId="0" borderId="0" xfId="0" applyFont="1"/>
    <xf numFmtId="0" fontId="14" fillId="0" borderId="1" xfId="0" applyFont="1" applyBorder="1" applyAlignment="1">
      <alignment horizontal="center"/>
    </xf>
    <xf numFmtId="0" fontId="12" fillId="0" borderId="0" xfId="0" quotePrefix="1" applyFont="1"/>
    <xf numFmtId="0" fontId="28" fillId="0" borderId="0" xfId="0" applyFont="1"/>
    <xf numFmtId="164" fontId="12" fillId="0" borderId="1" xfId="1" applyNumberFormat="1" applyFont="1" applyFill="1" applyBorder="1" applyAlignment="1">
      <alignment horizontal="center"/>
    </xf>
    <xf numFmtId="9" fontId="12" fillId="0" borderId="1" xfId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7" fillId="4" borderId="6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24" fillId="8" borderId="0" xfId="0" applyFont="1" applyFill="1" applyAlignment="1">
      <alignment vertical="center"/>
    </xf>
    <xf numFmtId="0" fontId="23" fillId="8" borderId="0" xfId="0" applyFont="1" applyFill="1" applyAlignment="1">
      <alignment vertical="center"/>
    </xf>
    <xf numFmtId="0" fontId="2" fillId="7" borderId="1" xfId="0" applyFont="1" applyFill="1" applyBorder="1" applyAlignment="1">
      <alignment vertical="center"/>
    </xf>
    <xf numFmtId="166" fontId="2" fillId="7" borderId="1" xfId="0" applyNumberFormat="1" applyFont="1" applyFill="1" applyBorder="1" applyAlignment="1">
      <alignment vertical="center"/>
    </xf>
    <xf numFmtId="17" fontId="2" fillId="7" borderId="1" xfId="0" applyNumberFormat="1" applyFont="1" applyFill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164" fontId="4" fillId="0" borderId="3" xfId="1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24" fillId="8" borderId="0" xfId="0" applyFont="1" applyFill="1" applyAlignment="1">
      <alignment horizontal="left" vertical="center"/>
    </xf>
    <xf numFmtId="0" fontId="31" fillId="8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9" fontId="12" fillId="0" borderId="1" xfId="1" applyFont="1" applyFill="1" applyBorder="1" applyAlignment="1">
      <alignment horizontal="center"/>
    </xf>
    <xf numFmtId="164" fontId="15" fillId="0" borderId="1" xfId="1" applyNumberFormat="1" applyFont="1" applyFill="1" applyBorder="1" applyAlignment="1">
      <alignment horizontal="center" vertical="center"/>
    </xf>
    <xf numFmtId="165" fontId="14" fillId="10" borderId="1" xfId="0" applyNumberFormat="1" applyFont="1" applyFill="1" applyBorder="1" applyAlignment="1">
      <alignment horizontal="center" vertical="center"/>
    </xf>
    <xf numFmtId="9" fontId="14" fillId="0" borderId="1" xfId="1" quotePrefix="1" applyFont="1" applyFill="1" applyBorder="1" applyAlignment="1">
      <alignment horizontal="center" vertical="center"/>
    </xf>
    <xf numFmtId="0" fontId="19" fillId="0" borderId="0" xfId="0" applyFont="1"/>
    <xf numFmtId="14" fontId="19" fillId="0" borderId="0" xfId="0" applyNumberFormat="1" applyFont="1"/>
    <xf numFmtId="0" fontId="8" fillId="0" borderId="0" xfId="0" applyFont="1"/>
    <xf numFmtId="0" fontId="6" fillId="0" borderId="1" xfId="0" applyFont="1" applyBorder="1"/>
    <xf numFmtId="0" fontId="16" fillId="0" borderId="0" xfId="0" applyFont="1"/>
    <xf numFmtId="17" fontId="2" fillId="7" borderId="1" xfId="0" applyNumberFormat="1" applyFont="1" applyFill="1" applyBorder="1" applyAlignment="1">
      <alignment horizontal="right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32" fillId="4" borderId="3" xfId="0" applyFont="1" applyFill="1" applyBorder="1" applyAlignment="1">
      <alignment horizontal="left" vertical="center" wrapText="1"/>
    </xf>
    <xf numFmtId="0" fontId="16" fillId="5" borderId="3" xfId="0" applyFont="1" applyFill="1" applyBorder="1" applyAlignment="1">
      <alignment vertical="center" wrapText="1"/>
    </xf>
    <xf numFmtId="0" fontId="16" fillId="5" borderId="4" xfId="0" applyFont="1" applyFill="1" applyBorder="1" applyAlignment="1">
      <alignment vertical="center" wrapText="1"/>
    </xf>
    <xf numFmtId="0" fontId="16" fillId="5" borderId="5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vertical="center" wrapText="1"/>
    </xf>
    <xf numFmtId="0" fontId="18" fillId="5" borderId="4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0" fontId="21" fillId="5" borderId="5" xfId="0" applyFont="1" applyFill="1" applyBorder="1" applyAlignment="1">
      <alignment vertical="center" wrapText="1"/>
    </xf>
    <xf numFmtId="17" fontId="2" fillId="13" borderId="1" xfId="0" applyNumberFormat="1" applyFont="1" applyFill="1" applyBorder="1" applyAlignment="1">
      <alignment horizontal="right"/>
    </xf>
    <xf numFmtId="0" fontId="2" fillId="11" borderId="5" xfId="0" applyFont="1" applyFill="1" applyBorder="1" applyAlignment="1">
      <alignment horizontal="right" vertical="center"/>
    </xf>
    <xf numFmtId="165" fontId="4" fillId="0" borderId="5" xfId="0" applyNumberFormat="1" applyFont="1" applyBorder="1" applyAlignment="1">
      <alignment horizontal="right" vertical="center"/>
    </xf>
    <xf numFmtId="1" fontId="0" fillId="0" borderId="5" xfId="0" applyNumberFormat="1" applyBorder="1" applyAlignment="1">
      <alignment horizontal="right" vertical="center"/>
    </xf>
    <xf numFmtId="0" fontId="23" fillId="8" borderId="1" xfId="0" applyFont="1" applyFill="1" applyBorder="1"/>
    <xf numFmtId="0" fontId="23" fillId="8" borderId="1" xfId="0" applyFont="1" applyFill="1" applyBorder="1" applyAlignment="1">
      <alignment horizontal="right" vertical="center"/>
    </xf>
    <xf numFmtId="0" fontId="24" fillId="8" borderId="1" xfId="0" applyFont="1" applyFill="1" applyBorder="1"/>
    <xf numFmtId="17" fontId="2" fillId="13" borderId="1" xfId="0" applyNumberFormat="1" applyFont="1" applyFill="1" applyBorder="1" applyAlignment="1">
      <alignment horizontal="right" vertical="center"/>
    </xf>
    <xf numFmtId="0" fontId="2" fillId="11" borderId="1" xfId="0" applyFont="1" applyFill="1" applyBorder="1" applyAlignment="1">
      <alignment vertical="center"/>
    </xf>
    <xf numFmtId="0" fontId="0" fillId="8" borderId="0" xfId="0" applyFill="1" applyAlignment="1">
      <alignment vertical="center"/>
    </xf>
    <xf numFmtId="2" fontId="14" fillId="0" borderId="1" xfId="0" quotePrefix="1" applyNumberFormat="1" applyFont="1" applyBorder="1" applyAlignment="1">
      <alignment horizontal="center" vertical="center"/>
    </xf>
    <xf numFmtId="0" fontId="24" fillId="8" borderId="0" xfId="0" applyFont="1" applyFill="1" applyAlignment="1">
      <alignment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3" fillId="0" borderId="1" xfId="1" applyNumberFormat="1" applyFont="1" applyFill="1" applyBorder="1" applyAlignment="1">
      <alignment horizontal="center" vertical="center"/>
    </xf>
    <xf numFmtId="9" fontId="14" fillId="0" borderId="1" xfId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 vertical="center" wrapText="1"/>
    </xf>
    <xf numFmtId="2" fontId="14" fillId="10" borderId="1" xfId="0" applyNumberFormat="1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vertical="center" wrapText="1"/>
    </xf>
    <xf numFmtId="0" fontId="28" fillId="5" borderId="1" xfId="0" applyFont="1" applyFill="1" applyBorder="1" applyAlignment="1">
      <alignment vertical="center" wrapText="1"/>
    </xf>
    <xf numFmtId="9" fontId="12" fillId="0" borderId="1" xfId="1" quotePrefix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center"/>
    </xf>
    <xf numFmtId="9" fontId="14" fillId="0" borderId="1" xfId="1" applyFont="1" applyFill="1" applyBorder="1" applyAlignment="1">
      <alignment horizontal="center"/>
    </xf>
    <xf numFmtId="166" fontId="5" fillId="0" borderId="0" xfId="0" applyNumberFormat="1" applyFont="1" applyAlignment="1">
      <alignment horizontal="right" vertical="center"/>
    </xf>
    <xf numFmtId="17" fontId="5" fillId="0" borderId="0" xfId="0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1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7" fontId="5" fillId="14" borderId="0" xfId="0" applyNumberFormat="1" applyFont="1" applyFill="1" applyAlignment="1">
      <alignment horizontal="right" vertical="center"/>
    </xf>
    <xf numFmtId="164" fontId="3" fillId="14" borderId="0" xfId="0" applyNumberFormat="1" applyFont="1" applyFill="1" applyAlignment="1">
      <alignment vertical="center"/>
    </xf>
    <xf numFmtId="0" fontId="3" fillId="14" borderId="0" xfId="0" applyFont="1" applyFill="1" applyAlignment="1">
      <alignment vertical="center"/>
    </xf>
    <xf numFmtId="166" fontId="5" fillId="14" borderId="0" xfId="0" applyNumberFormat="1" applyFont="1" applyFill="1" applyAlignment="1">
      <alignment horizontal="right" vertical="center"/>
    </xf>
    <xf numFmtId="0" fontId="5" fillId="14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wrapText="1"/>
    </xf>
    <xf numFmtId="0" fontId="24" fillId="8" borderId="0" xfId="0" applyFont="1" applyFill="1" applyAlignment="1">
      <alignment wrapText="1"/>
    </xf>
    <xf numFmtId="0" fontId="2" fillId="7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quotePrefix="1" applyNumberFormat="1" applyFont="1" applyBorder="1" applyAlignment="1">
      <alignment horizontal="center" vertical="center"/>
    </xf>
    <xf numFmtId="0" fontId="0" fillId="15" borderId="1" xfId="0" applyFill="1" applyBorder="1"/>
    <xf numFmtId="0" fontId="39" fillId="0" borderId="0" xfId="0" applyFont="1"/>
    <xf numFmtId="166" fontId="7" fillId="2" borderId="1" xfId="0" applyNumberFormat="1" applyFont="1" applyFill="1" applyBorder="1"/>
    <xf numFmtId="17" fontId="7" fillId="2" borderId="1" xfId="0" applyNumberFormat="1" applyFont="1" applyFill="1" applyBorder="1" applyAlignment="1">
      <alignment horizontal="right" vertical="center"/>
    </xf>
    <xf numFmtId="164" fontId="5" fillId="0" borderId="0" xfId="1" applyNumberFormat="1" applyFont="1" applyFill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2" fillId="12" borderId="0" xfId="0" applyFont="1" applyFill="1" applyAlignment="1">
      <alignment horizontal="right" vertical="center"/>
    </xf>
    <xf numFmtId="17" fontId="2" fillId="13" borderId="0" xfId="0" applyNumberFormat="1" applyFont="1" applyFill="1" applyAlignment="1">
      <alignment horizontal="right" vertical="center"/>
    </xf>
    <xf numFmtId="17" fontId="7" fillId="2" borderId="0" xfId="0" applyNumberFormat="1" applyFont="1" applyFill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2" fontId="14" fillId="0" borderId="1" xfId="1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0" fontId="40" fillId="0" borderId="1" xfId="0" applyFont="1" applyBorder="1"/>
    <xf numFmtId="0" fontId="41" fillId="0" borderId="1" xfId="0" applyFont="1" applyBorder="1"/>
    <xf numFmtId="0" fontId="6" fillId="2" borderId="1" xfId="0" applyFont="1" applyFill="1" applyBorder="1"/>
    <xf numFmtId="0" fontId="0" fillId="2" borderId="1" xfId="0" applyFill="1" applyBorder="1"/>
    <xf numFmtId="0" fontId="39" fillId="0" borderId="1" xfId="0" applyFont="1" applyBorder="1"/>
    <xf numFmtId="166" fontId="7" fillId="16" borderId="1" xfId="0" applyNumberFormat="1" applyFont="1" applyFill="1" applyBorder="1"/>
    <xf numFmtId="17" fontId="7" fillId="16" borderId="1" xfId="0" applyNumberFormat="1" applyFont="1" applyFill="1" applyBorder="1" applyAlignment="1">
      <alignment horizontal="right" vertical="center"/>
    </xf>
    <xf numFmtId="17" fontId="7" fillId="16" borderId="0" xfId="0" applyNumberFormat="1" applyFont="1" applyFill="1" applyAlignment="1">
      <alignment horizontal="right" vertical="center"/>
    </xf>
    <xf numFmtId="0" fontId="2" fillId="7" borderId="7" xfId="0" applyFont="1" applyFill="1" applyBorder="1" applyAlignment="1">
      <alignment horizontal="center" vertical="center"/>
    </xf>
    <xf numFmtId="0" fontId="6" fillId="6" borderId="1" xfId="0" applyFont="1" applyFill="1" applyBorder="1"/>
    <xf numFmtId="0" fontId="0" fillId="6" borderId="1" xfId="0" applyFill="1" applyBorder="1"/>
    <xf numFmtId="0" fontId="0" fillId="2" borderId="1" xfId="0" applyFill="1" applyBorder="1" applyAlignment="1">
      <alignment wrapText="1"/>
    </xf>
    <xf numFmtId="0" fontId="16" fillId="2" borderId="0" xfId="0" applyFont="1" applyFill="1"/>
    <xf numFmtId="165" fontId="14" fillId="0" borderId="1" xfId="0" quotePrefix="1" applyNumberFormat="1" applyFont="1" applyBorder="1" applyAlignment="1">
      <alignment horizontal="center" vertical="center"/>
    </xf>
    <xf numFmtId="165" fontId="21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/>
    <xf numFmtId="165" fontId="15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8" fillId="5" borderId="4" xfId="0" applyFont="1" applyFill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7" fontId="7" fillId="17" borderId="1" xfId="0" applyNumberFormat="1" applyFont="1" applyFill="1" applyBorder="1" applyAlignment="1">
      <alignment horizontal="right" vertical="center"/>
    </xf>
    <xf numFmtId="166" fontId="7" fillId="17" borderId="1" xfId="0" applyNumberFormat="1" applyFont="1" applyFill="1" applyBorder="1"/>
    <xf numFmtId="165" fontId="43" fillId="0" borderId="1" xfId="0" applyNumberFormat="1" applyFont="1" applyBorder="1" applyAlignment="1">
      <alignment horizontal="center" vertical="center"/>
    </xf>
    <xf numFmtId="165" fontId="44" fillId="0" borderId="1" xfId="0" applyNumberFormat="1" applyFont="1" applyBorder="1" applyAlignment="1">
      <alignment horizontal="center" vertical="center"/>
    </xf>
    <xf numFmtId="0" fontId="45" fillId="5" borderId="1" xfId="0" applyFont="1" applyFill="1" applyBorder="1" applyAlignment="1">
      <alignment vertical="center" wrapText="1"/>
    </xf>
    <xf numFmtId="2" fontId="43" fillId="0" borderId="1" xfId="0" applyNumberFormat="1" applyFont="1" applyBorder="1" applyAlignment="1">
      <alignment horizontal="center" vertical="center" wrapText="1"/>
    </xf>
    <xf numFmtId="164" fontId="43" fillId="0" borderId="1" xfId="1" applyNumberFormat="1" applyFont="1" applyFill="1" applyBorder="1" applyAlignment="1">
      <alignment horizontal="center" vertical="center"/>
    </xf>
    <xf numFmtId="9" fontId="43" fillId="0" borderId="1" xfId="1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vertical="center" wrapText="1"/>
    </xf>
    <xf numFmtId="164" fontId="43" fillId="0" borderId="1" xfId="1" applyNumberFormat="1" applyFont="1" applyFill="1" applyBorder="1" applyAlignment="1">
      <alignment horizontal="center" vertical="center" wrapText="1"/>
    </xf>
    <xf numFmtId="2" fontId="43" fillId="0" borderId="1" xfId="1" applyNumberFormat="1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vertical="center" wrapText="1"/>
    </xf>
    <xf numFmtId="9" fontId="43" fillId="0" borderId="1" xfId="1" quotePrefix="1" applyFont="1" applyFill="1" applyBorder="1" applyAlignment="1">
      <alignment horizontal="center" vertical="center"/>
    </xf>
    <xf numFmtId="164" fontId="43" fillId="0" borderId="1" xfId="1" applyNumberFormat="1" applyFont="1" applyFill="1" applyBorder="1" applyAlignment="1">
      <alignment horizontal="center"/>
    </xf>
    <xf numFmtId="9" fontId="43" fillId="0" borderId="1" xfId="1" applyFont="1" applyFill="1" applyBorder="1" applyAlignment="1">
      <alignment horizontal="center"/>
    </xf>
    <xf numFmtId="2" fontId="43" fillId="0" borderId="1" xfId="0" applyNumberFormat="1" applyFont="1" applyBorder="1" applyAlignment="1">
      <alignment horizontal="center" vertical="center"/>
    </xf>
    <xf numFmtId="2" fontId="47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0" fontId="37" fillId="3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0" fontId="24" fillId="8" borderId="3" xfId="0" applyFont="1" applyFill="1" applyBorder="1" applyAlignment="1">
      <alignment horizontal="left" vertical="center"/>
    </xf>
    <xf numFmtId="0" fontId="24" fillId="8" borderId="4" xfId="0" applyFont="1" applyFill="1" applyBorder="1" applyAlignment="1">
      <alignment horizontal="left" vertical="center"/>
    </xf>
    <xf numFmtId="0" fontId="24" fillId="8" borderId="5" xfId="0" applyFont="1" applyFill="1" applyBorder="1" applyAlignment="1">
      <alignment horizontal="left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165" fontId="14" fillId="18" borderId="1" xfId="0" quotePrefix="1" applyNumberFormat="1" applyFont="1" applyFill="1" applyBorder="1" applyAlignment="1">
      <alignment horizontal="center" vertical="center"/>
    </xf>
    <xf numFmtId="2" fontId="14" fillId="18" borderId="1" xfId="0" applyNumberFormat="1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14" fillId="19" borderId="1" xfId="0" applyFont="1" applyFill="1" applyBorder="1" applyAlignment="1">
      <alignment horizontal="center" vertical="center"/>
    </xf>
    <xf numFmtId="0" fontId="14" fillId="19" borderId="1" xfId="0" applyFont="1" applyFill="1" applyBorder="1" applyAlignment="1">
      <alignment horizontal="center" vertical="center" wrapText="1"/>
    </xf>
    <xf numFmtId="0" fontId="7" fillId="20" borderId="6" xfId="0" applyFont="1" applyFill="1" applyBorder="1" applyAlignment="1">
      <alignment horizontal="center" vertical="center" wrapText="1"/>
    </xf>
    <xf numFmtId="0" fontId="7" fillId="21" borderId="6" xfId="0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horizontal="center" vertical="center" wrapText="1"/>
    </xf>
    <xf numFmtId="164" fontId="14" fillId="2" borderId="1" xfId="1" applyNumberFormat="1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 wrapText="1"/>
    </xf>
    <xf numFmtId="165" fontId="14" fillId="2" borderId="1" xfId="0" applyNumberFormat="1" applyFont="1" applyFill="1" applyBorder="1" applyAlignment="1">
      <alignment horizontal="center" vertical="center"/>
    </xf>
    <xf numFmtId="165" fontId="14" fillId="23" borderId="1" xfId="0" applyNumberFormat="1" applyFont="1" applyFill="1" applyBorder="1" applyAlignment="1">
      <alignment horizontal="center" vertical="center"/>
    </xf>
    <xf numFmtId="2" fontId="14" fillId="23" borderId="1" xfId="0" applyNumberFormat="1" applyFont="1" applyFill="1" applyBorder="1" applyAlignment="1">
      <alignment horizontal="center" vertical="center"/>
    </xf>
    <xf numFmtId="165" fontId="14" fillId="23" borderId="1" xfId="0" applyNumberFormat="1" applyFont="1" applyFill="1" applyBorder="1" applyAlignment="1">
      <alignment horizontal="center" vertical="center" wrapText="1"/>
    </xf>
    <xf numFmtId="164" fontId="14" fillId="23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13" Type="http://schemas.openxmlformats.org/officeDocument/2006/relationships/worksheet" Target="worksheets/sheet1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worksheet" Target="worksheets/sheet10.xml"/><Relationship Id="rId17" Type="http://schemas.openxmlformats.org/officeDocument/2006/relationships/styles" Target="styles.xml"/><Relationship Id="rId2" Type="http://schemas.openxmlformats.org/officeDocument/2006/relationships/chartsheet" Target="chartsheets/sheet2.xml"/><Relationship Id="rId16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3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8.xml"/><Relationship Id="rId19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b="1"/>
              <a:t>Patient Experience  </a:t>
            </a:r>
          </a:p>
          <a:p>
            <a:pPr>
              <a:defRPr/>
            </a:pPr>
            <a:r>
              <a:rPr lang="en-US" b="1"/>
              <a:t>Communication w/ Doctors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487691630109695E-2"/>
          <c:y val="0.25000889001778004"/>
          <c:w val="0.84596818211813252"/>
          <c:h val="0.64270542291084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Scorecard'!$A$9</c:f>
              <c:strCache>
                <c:ptCount val="1"/>
                <c:pt idx="0">
                  <c:v>(+) Dr. Communication Domain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451-46BC-9A6E-E3717EEE364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451-46BC-9A6E-E3717EEE364D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451-46BC-9A6E-E3717EEE364D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2B6-4AF0-91A1-E155C318E4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'Summary Scorecard'!$C$2:$I$2</c:f>
              <c:strCache>
                <c:ptCount val="7"/>
                <c:pt idx="0">
                  <c:v>BMG - BMH</c:v>
                </c:pt>
                <c:pt idx="1">
                  <c:v>Sound</c:v>
                </c:pt>
                <c:pt idx="2">
                  <c:v>Associated Physicians of WNY</c:v>
                </c:pt>
                <c:pt idx="3">
                  <c:v>BMG - SOC</c:v>
                </c:pt>
                <c:pt idx="4">
                  <c:v>BNH - KMH</c:v>
                </c:pt>
                <c:pt idx="5">
                  <c:v>BNH - MSM</c:v>
                </c:pt>
                <c:pt idx="6">
                  <c:v>Dept. of 
Medicine</c:v>
                </c:pt>
              </c:strCache>
            </c:strRef>
          </c:cat>
          <c:val>
            <c:numRef>
              <c:f>'Summary Scorecard'!$C$9:$I$9</c:f>
              <c:numCache>
                <c:formatCode>0.0</c:formatCode>
                <c:ptCount val="7"/>
                <c:pt idx="0">
                  <c:v>66.67</c:v>
                </c:pt>
                <c:pt idx="1">
                  <c:v>77.400000000000006</c:v>
                </c:pt>
                <c:pt idx="2">
                  <c:v>71.259999999999991</c:v>
                </c:pt>
                <c:pt idx="3">
                  <c:v>86.67</c:v>
                </c:pt>
                <c:pt idx="4">
                  <c:v>67.239999999999995</c:v>
                </c:pt>
                <c:pt idx="5">
                  <c:v>77.929999999999993</c:v>
                </c:pt>
                <c:pt idx="6">
                  <c:v>72.540000000000006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1-46BC-9A6E-E3717EEE364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240463840"/>
        <c:axId val="240459528"/>
      </c:barChart>
      <c:catAx>
        <c:axId val="24046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528"/>
        <c:crosses val="autoZero"/>
        <c:auto val="1"/>
        <c:lblAlgn val="ctr"/>
        <c:lblOffset val="100"/>
        <c:noMultiLvlLbl val="0"/>
      </c:catAx>
      <c:valAx>
        <c:axId val="240459528"/>
        <c:scaling>
          <c:orientation val="minMax"/>
          <c:max val="90"/>
          <c:min val="60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3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Documenation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464695285770572E-2"/>
          <c:y val="0.16708333333333336"/>
          <c:w val="0.87131158352254867"/>
          <c:h val="0.5901285173998919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Data'!$B$17:$Y$17,'Quality Data'!$Z$17:$AK$17,'Quality Data'!$AL$17:$AW$17,'Quality Data'!$AX$17:$BI$17)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Data'!$B$18:$Y$18,'Quality Data'!$Z$18:$AK$18,'Quality Data'!$AL$18:$AW$18,'Quality Data'!$AX$18:$BI$18)</c:f>
              <c:numCache>
                <c:formatCode>0.0%</c:formatCode>
                <c:ptCount val="24"/>
                <c:pt idx="0">
                  <c:v>0.95327102803738317</c:v>
                </c:pt>
                <c:pt idx="1">
                  <c:v>0.97303370786516852</c:v>
                </c:pt>
                <c:pt idx="2">
                  <c:v>0.95011337868480727</c:v>
                </c:pt>
                <c:pt idx="3">
                  <c:v>0.96028037383177567</c:v>
                </c:pt>
                <c:pt idx="4">
                  <c:v>0.95724465558194771</c:v>
                </c:pt>
                <c:pt idx="5">
                  <c:v>0.94897959183673475</c:v>
                </c:pt>
                <c:pt idx="6">
                  <c:v>0.96839729119638829</c:v>
                </c:pt>
                <c:pt idx="7">
                  <c:v>0.93548387096774188</c:v>
                </c:pt>
                <c:pt idx="8">
                  <c:v>0.97619047619047616</c:v>
                </c:pt>
                <c:pt idx="9">
                  <c:v>0.96230598669623058</c:v>
                </c:pt>
                <c:pt idx="10">
                  <c:v>0.94067796610169496</c:v>
                </c:pt>
                <c:pt idx="11">
                  <c:v>0.95141700404858298</c:v>
                </c:pt>
                <c:pt idx="12">
                  <c:v>0.95584988962472406</c:v>
                </c:pt>
                <c:pt idx="13">
                  <c:v>0.94616977225672882</c:v>
                </c:pt>
                <c:pt idx="14">
                  <c:v>0.94650205761316875</c:v>
                </c:pt>
                <c:pt idx="15">
                  <c:v>0.9593147751605996</c:v>
                </c:pt>
                <c:pt idx="16">
                  <c:v>0.96016771488469599</c:v>
                </c:pt>
                <c:pt idx="17">
                  <c:v>0.89043824701195218</c:v>
                </c:pt>
                <c:pt idx="18">
                  <c:v>0.95940170940170943</c:v>
                </c:pt>
                <c:pt idx="19">
                  <c:v>0.947265625</c:v>
                </c:pt>
                <c:pt idx="20">
                  <c:v>0.95199999999999996</c:v>
                </c:pt>
                <c:pt idx="21">
                  <c:v>0.96103896103896103</c:v>
                </c:pt>
                <c:pt idx="22">
                  <c:v>0.94866529774127306</c:v>
                </c:pt>
                <c:pt idx="23">
                  <c:v>0.94799999999999995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8-4D6E-9DDA-FEB20F882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9480"/>
        <c:axId val="475526736"/>
      </c:lineChart>
      <c:dateAx>
        <c:axId val="4755294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736"/>
        <c:crosses val="autoZero"/>
        <c:auto val="1"/>
        <c:lblOffset val="100"/>
        <c:baseTimeUnit val="months"/>
      </c:dateAx>
      <c:valAx>
        <c:axId val="47552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70583757131539"/>
          <c:y val="0.90798556430446198"/>
          <c:w val="0.7564685105761442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7" r="0.7" t="0.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 at BMH Blood Glucose</a:t>
            </a:r>
            <a:r>
              <a:rPr lang="en-US" b="1" baseline="0"/>
              <a:t>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920035016594692"/>
          <c:y val="0.13181981580516131"/>
          <c:w val="0.84933630702202667"/>
          <c:h val="0.6376643177445753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Data'!$A$13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Data'!$B$13:$AK$13,'Quality Data'!$AL$13:$AW$13,'Quality Data'!$AX$13:$BI$13)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Data'!$B$14:$AK$14,'Quality Data'!$AL$14:$AW$14,'Quality Data'!$AX$14:$BI$14)</c:f>
              <c:numCache>
                <c:formatCode>0.0%</c:formatCode>
                <c:ptCount val="24"/>
                <c:pt idx="0">
                  <c:v>0.26027397260273971</c:v>
                </c:pt>
                <c:pt idx="1">
                  <c:v>0.22438767447985253</c:v>
                </c:pt>
                <c:pt idx="2">
                  <c:v>0.20471014492753623</c:v>
                </c:pt>
                <c:pt idx="3">
                  <c:v>0.23481527864746399</c:v>
                </c:pt>
                <c:pt idx="4">
                  <c:v>0.24619911721432075</c:v>
                </c:pt>
                <c:pt idx="5">
                  <c:v>0.21350441733277239</c:v>
                </c:pt>
                <c:pt idx="6">
                  <c:v>0.22986778846153846</c:v>
                </c:pt>
                <c:pt idx="7">
                  <c:v>0.22592399791775117</c:v>
                </c:pt>
                <c:pt idx="8">
                  <c:v>0.19788253087975802</c:v>
                </c:pt>
                <c:pt idx="9">
                  <c:v>0.21399621723858417</c:v>
                </c:pt>
                <c:pt idx="10">
                  <c:v>0.18552371541501977</c:v>
                </c:pt>
                <c:pt idx="11">
                  <c:v>0.22776821572002295</c:v>
                </c:pt>
                <c:pt idx="12">
                  <c:v>0.21119592875318066</c:v>
                </c:pt>
                <c:pt idx="13">
                  <c:v>0.21379310344827587</c:v>
                </c:pt>
                <c:pt idx="14">
                  <c:v>0.22483892468340369</c:v>
                </c:pt>
                <c:pt idx="15">
                  <c:v>0.23034689293735963</c:v>
                </c:pt>
                <c:pt idx="16">
                  <c:v>0.21683967704728951</c:v>
                </c:pt>
                <c:pt idx="17">
                  <c:v>0.21130585040730684</c:v>
                </c:pt>
                <c:pt idx="18">
                  <c:v>0.23792443806791008</c:v>
                </c:pt>
                <c:pt idx="19">
                  <c:v>0.21979145369045186</c:v>
                </c:pt>
                <c:pt idx="20">
                  <c:v>0.23214285714285715</c:v>
                </c:pt>
                <c:pt idx="21">
                  <c:v>0.23031203566121841</c:v>
                </c:pt>
                <c:pt idx="22">
                  <c:v>0.20420420420420421</c:v>
                </c:pt>
                <c:pt idx="23">
                  <c:v>0.22355148956134177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B-4AC3-91E0-B8D4FC4C3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2424"/>
        <c:axId val="475529872"/>
      </c:lineChart>
      <c:dateAx>
        <c:axId val="47552242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872"/>
        <c:crosses val="autoZero"/>
        <c:auto val="1"/>
        <c:lblOffset val="100"/>
        <c:baseTimeUnit val="days"/>
      </c:dateAx>
      <c:valAx>
        <c:axId val="475529872"/>
        <c:scaling>
          <c:orientation val="minMax"/>
          <c:max val="0.30000000000000004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268289174517151E-2"/>
          <c:y val="0.87842326764752021"/>
          <c:w val="0.96590225352366943"/>
          <c:h val="9.4221105978640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SOC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4013720185467E-2"/>
          <c:y val="0.17445931969949616"/>
          <c:w val="0.86898642771019941"/>
          <c:h val="0.63984392007587576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Data'!$A$55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Data'!$B$55:$Y$55,'PE Data'!$Z$55:$AK$55,'PE Data'!$AL$55:$AW$55,'PE Data'!$AX$55:$BI$55)</c:f>
              <c:numCache>
                <c:formatCode>[$-409]mmm\-yy;@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('PE Data'!$B$58:$Y$58,'PE Data'!$Z$58:$AK$58,'PE Data'!$AL$58:$AW$58,'PE Data'!$AX$58:$BI$58)</c:f>
              <c:numCache>
                <c:formatCode>0.0</c:formatCode>
                <c:ptCount val="24"/>
                <c:pt idx="0">
                  <c:v>67.739999999999995</c:v>
                </c:pt>
                <c:pt idx="1">
                  <c:v>68.52</c:v>
                </c:pt>
                <c:pt idx="2">
                  <c:v>93.49</c:v>
                </c:pt>
                <c:pt idx="3">
                  <c:v>64.44</c:v>
                </c:pt>
                <c:pt idx="4">
                  <c:v>97.22</c:v>
                </c:pt>
                <c:pt idx="5">
                  <c:v>77.19</c:v>
                </c:pt>
                <c:pt idx="6">
                  <c:v>75.97</c:v>
                </c:pt>
                <c:pt idx="7">
                  <c:v>66.67</c:v>
                </c:pt>
                <c:pt idx="8">
                  <c:v>86.67</c:v>
                </c:pt>
                <c:pt idx="9">
                  <c:v>75.56</c:v>
                </c:pt>
                <c:pt idx="10">
                  <c:v>79.37</c:v>
                </c:pt>
                <c:pt idx="11">
                  <c:v>64.81</c:v>
                </c:pt>
                <c:pt idx="12">
                  <c:v>79.489999999999995</c:v>
                </c:pt>
                <c:pt idx="13">
                  <c:v>85.42</c:v>
                </c:pt>
                <c:pt idx="14">
                  <c:v>75</c:v>
                </c:pt>
                <c:pt idx="15">
                  <c:v>83.33</c:v>
                </c:pt>
                <c:pt idx="16">
                  <c:v>75</c:v>
                </c:pt>
                <c:pt idx="17">
                  <c:v>62.75</c:v>
                </c:pt>
                <c:pt idx="18">
                  <c:v>75.98</c:v>
                </c:pt>
                <c:pt idx="19">
                  <c:v>88.89</c:v>
                </c:pt>
                <c:pt idx="20">
                  <c:v>70.59</c:v>
                </c:pt>
                <c:pt idx="21">
                  <c:v>84.21</c:v>
                </c:pt>
                <c:pt idx="22">
                  <c:v>87.04</c:v>
                </c:pt>
                <c:pt idx="23">
                  <c:v>86.67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A-4475-9855-0EF0DFFE5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8696"/>
        <c:axId val="475529088"/>
      </c:lineChart>
      <c:dateAx>
        <c:axId val="47552869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9088"/>
        <c:crosses val="autoZero"/>
        <c:auto val="1"/>
        <c:lblOffset val="100"/>
        <c:baseTimeUnit val="months"/>
      </c:dateAx>
      <c:valAx>
        <c:axId val="47552908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8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9561907791939876"/>
          <c:h val="6.42686893788583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BMG</a:t>
            </a:r>
            <a:r>
              <a:rPr lang="en-US" b="1" baseline="0"/>
              <a:t> at SOC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'Quality Data'!$A$22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206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Data'!$B$22:$AK$22,'Quality Data'!$AL$22:$AW$22,'Quality Data'!$AX$22:$BI$22)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Data'!$B$23:$AK$23,'Quality Data'!$AL$23:$AW$23,'Quality Data'!$AX$23:$BI$23)</c:f>
              <c:numCache>
                <c:formatCode>0.0%</c:formatCode>
                <c:ptCount val="24"/>
                <c:pt idx="0">
                  <c:v>0.22948717948717948</c:v>
                </c:pt>
                <c:pt idx="1">
                  <c:v>0.25834127740705431</c:v>
                </c:pt>
                <c:pt idx="2">
                  <c:v>0.27449168207024027</c:v>
                </c:pt>
                <c:pt idx="3">
                  <c:v>0.27156276686592656</c:v>
                </c:pt>
                <c:pt idx="4">
                  <c:v>0.27280858676207514</c:v>
                </c:pt>
                <c:pt idx="5">
                  <c:v>0.21988527724665391</c:v>
                </c:pt>
                <c:pt idx="6">
                  <c:v>0.25215517241379309</c:v>
                </c:pt>
                <c:pt idx="7">
                  <c:v>0.21542738012508686</c:v>
                </c:pt>
                <c:pt idx="8">
                  <c:v>0.20392491467576793</c:v>
                </c:pt>
                <c:pt idx="9">
                  <c:v>0.26026392961876832</c:v>
                </c:pt>
                <c:pt idx="10">
                  <c:v>0.2687224669603524</c:v>
                </c:pt>
                <c:pt idx="11">
                  <c:v>0.24512743628185907</c:v>
                </c:pt>
                <c:pt idx="12">
                  <c:v>0.1839581517000872</c:v>
                </c:pt>
                <c:pt idx="13">
                  <c:v>0.24159021406727829</c:v>
                </c:pt>
                <c:pt idx="14">
                  <c:v>0.24615384615384617</c:v>
                </c:pt>
                <c:pt idx="15">
                  <c:v>0.2225609756097561</c:v>
                </c:pt>
                <c:pt idx="16">
                  <c:v>0.27513227513227512</c:v>
                </c:pt>
                <c:pt idx="17">
                  <c:v>0.22382397572078908</c:v>
                </c:pt>
                <c:pt idx="18">
                  <c:v>0.23034227567067531</c:v>
                </c:pt>
                <c:pt idx="19">
                  <c:v>0.28379588182632048</c:v>
                </c:pt>
                <c:pt idx="20">
                  <c:v>0.25041876046901174</c:v>
                </c:pt>
                <c:pt idx="21">
                  <c:v>0.24155844155844156</c:v>
                </c:pt>
                <c:pt idx="22">
                  <c:v>0.24453840732910501</c:v>
                </c:pt>
                <c:pt idx="23">
                  <c:v>0.26342072409488138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9-44DC-8AA0-128C0CB15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526344"/>
        <c:axId val="475525560"/>
      </c:lineChart>
      <c:dateAx>
        <c:axId val="4755263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5560"/>
        <c:crosses val="autoZero"/>
        <c:auto val="1"/>
        <c:lblOffset val="100"/>
        <c:baseTimeUnit val="days"/>
      </c:dateAx>
      <c:valAx>
        <c:axId val="475525560"/>
        <c:scaling>
          <c:orientation val="minMax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6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VTE Prophylaxis Compliance BMG at SOC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287015146124309"/>
          <c:y val="0.13624858267803217"/>
          <c:w val="0.85294381011832809"/>
          <c:h val="0.6200230440956844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Data'!$A$26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Data'!$B$26:$AK$26,'Quality Data'!$AL$26:$AW$26,'Quality Data'!$AX$26:$BI$26)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Data'!$B$27:$AK$27,'Quality Data'!$AL$27:$AW$27,'Quality Data'!$AX$27:$BI$27)</c:f>
              <c:numCache>
                <c:formatCode>0.0%</c:formatCode>
                <c:ptCount val="24"/>
                <c:pt idx="0">
                  <c:v>0.9732142857142857</c:v>
                </c:pt>
                <c:pt idx="1">
                  <c:v>0.9509803921568627</c:v>
                </c:pt>
                <c:pt idx="2">
                  <c:v>0.96330275229357798</c:v>
                </c:pt>
                <c:pt idx="3">
                  <c:v>0.95348837209302328</c:v>
                </c:pt>
                <c:pt idx="4">
                  <c:v>0.90909090909090906</c:v>
                </c:pt>
                <c:pt idx="5">
                  <c:v>0.92553191489361697</c:v>
                </c:pt>
                <c:pt idx="6">
                  <c:v>0.9494949494949495</c:v>
                </c:pt>
                <c:pt idx="7">
                  <c:v>0.9550561797752809</c:v>
                </c:pt>
                <c:pt idx="8">
                  <c:v>0.89655172413793105</c:v>
                </c:pt>
                <c:pt idx="9">
                  <c:v>0.9375</c:v>
                </c:pt>
                <c:pt idx="10">
                  <c:v>0.9263157894736842</c:v>
                </c:pt>
                <c:pt idx="11">
                  <c:v>0.9550561797752809</c:v>
                </c:pt>
                <c:pt idx="12">
                  <c:v>0.95238095238095233</c:v>
                </c:pt>
                <c:pt idx="13">
                  <c:v>0.94736842105263153</c:v>
                </c:pt>
                <c:pt idx="14">
                  <c:v>0.94252873563218387</c:v>
                </c:pt>
                <c:pt idx="15">
                  <c:v>0.94117647058823528</c:v>
                </c:pt>
                <c:pt idx="16">
                  <c:v>0.93406593406593408</c:v>
                </c:pt>
                <c:pt idx="17">
                  <c:v>0.93137254901960786</c:v>
                </c:pt>
                <c:pt idx="18">
                  <c:v>0.95833333333333337</c:v>
                </c:pt>
                <c:pt idx="19">
                  <c:v>0.94318181818181823</c:v>
                </c:pt>
                <c:pt idx="20">
                  <c:v>0.94680851063829785</c:v>
                </c:pt>
                <c:pt idx="21">
                  <c:v>0.97530864197530864</c:v>
                </c:pt>
                <c:pt idx="22">
                  <c:v>0.94339622641509435</c:v>
                </c:pt>
                <c:pt idx="23">
                  <c:v>0.93913043478260871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A-4984-AC85-D7418D3F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464"/>
        <c:axId val="475901680"/>
      </c:lineChart>
      <c:dateAx>
        <c:axId val="47590246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1680"/>
        <c:crosses val="autoZero"/>
        <c:auto val="1"/>
        <c:lblOffset val="100"/>
        <c:baseTimeUnit val="days"/>
      </c:dateAx>
      <c:valAx>
        <c:axId val="47590168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85839529050301E-2"/>
          <c:y val="0.91474697573259744"/>
          <c:w val="0.83583153404938459"/>
          <c:h val="8.52530242674025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HPS</a:t>
            </a:r>
            <a:r>
              <a:rPr lang="en-US" sz="1400" b="1" baseline="0"/>
              <a:t>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8728422460705927"/>
          <c:y val="4.99125238835366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58288997661E-2"/>
          <c:y val="0.16648742714843356"/>
          <c:w val="0.86898642771019941"/>
          <c:h val="0.625083873247184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Data'!$A$72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Data'!$B$72:$Y$72,'PE Data'!$Z$72:$AK$72,'PE Data'!$AL$72:$AW$72,'PE Data'!$AX$72:$BI$72)</c:f>
              <c:numCache>
                <c:formatCode>[$-409]mmm\-yy;@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('PE Data'!$B$75:$Y$75,'PE Data'!$Z$75:$AK$75,'PE Data'!$AL$75:$AW$75,'PE Data'!$AX$75:$BI$75)</c:f>
              <c:numCache>
                <c:formatCode>0.0</c:formatCode>
                <c:ptCount val="24"/>
                <c:pt idx="0">
                  <c:v>76.72</c:v>
                </c:pt>
                <c:pt idx="1">
                  <c:v>71.23</c:v>
                </c:pt>
                <c:pt idx="2">
                  <c:v>73.95</c:v>
                </c:pt>
                <c:pt idx="3">
                  <c:v>75.760000000000005</c:v>
                </c:pt>
                <c:pt idx="4">
                  <c:v>75.02</c:v>
                </c:pt>
                <c:pt idx="5">
                  <c:v>86.23</c:v>
                </c:pt>
                <c:pt idx="6">
                  <c:v>83.33</c:v>
                </c:pt>
                <c:pt idx="7">
                  <c:v>68.22</c:v>
                </c:pt>
                <c:pt idx="8">
                  <c:v>77.400000000000006</c:v>
                </c:pt>
                <c:pt idx="9">
                  <c:v>76.78</c:v>
                </c:pt>
                <c:pt idx="10">
                  <c:v>76.36</c:v>
                </c:pt>
                <c:pt idx="11">
                  <c:v>70.459999999999994</c:v>
                </c:pt>
                <c:pt idx="12">
                  <c:v>75.36</c:v>
                </c:pt>
                <c:pt idx="13">
                  <c:v>70.78</c:v>
                </c:pt>
                <c:pt idx="14">
                  <c:v>73.540000000000006</c:v>
                </c:pt>
                <c:pt idx="15">
                  <c:v>80.56</c:v>
                </c:pt>
                <c:pt idx="16">
                  <c:v>77.900000000000006</c:v>
                </c:pt>
                <c:pt idx="17">
                  <c:v>74.709999999999994</c:v>
                </c:pt>
                <c:pt idx="18">
                  <c:v>75.33</c:v>
                </c:pt>
                <c:pt idx="19">
                  <c:v>69.33</c:v>
                </c:pt>
                <c:pt idx="20">
                  <c:v>76.959999999999994</c:v>
                </c:pt>
                <c:pt idx="21">
                  <c:v>78.33</c:v>
                </c:pt>
                <c:pt idx="22">
                  <c:v>72.930000000000007</c:v>
                </c:pt>
                <c:pt idx="23">
                  <c:v>67.239999999999995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C-411B-8399-93B973369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856"/>
        <c:axId val="475905992"/>
      </c:lineChart>
      <c:dateAx>
        <c:axId val="47590285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992"/>
        <c:crosses val="autoZero"/>
        <c:auto val="1"/>
        <c:lblOffset val="100"/>
        <c:baseTimeUnit val="months"/>
      </c:dateAx>
      <c:valAx>
        <c:axId val="475905992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416862953773057E-3"/>
          <c:y val="0.93573122680602683"/>
          <c:w val="0.89828700377933324"/>
          <c:h val="6.4268659965891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HPS Documentation of 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795203669376576E-2"/>
          <c:y val="0.14307330915377822"/>
          <c:w val="0.89372209861607366"/>
          <c:h val="0.613117197620326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Data'!$A$35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Data'!$B$35:$Y$35,'Quality Data'!$Z$35:$AK$35,'Quality Data'!$AL$35:$AW$35,'Quality Data'!$AX$35:$BI$35)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Data'!$B$36:$Y$36,'Quality Data'!$Z$36:$AK$36,'Quality Data'!$AL$36:$AW$36,'Quality Data'!$AX$36:$BI$36)</c:f>
              <c:numCache>
                <c:formatCode>0.0%</c:formatCode>
                <c:ptCount val="24"/>
                <c:pt idx="0">
                  <c:v>0.95238095238095233</c:v>
                </c:pt>
                <c:pt idx="1">
                  <c:v>0.97885196374622352</c:v>
                </c:pt>
                <c:pt idx="2">
                  <c:v>0.95977011494252873</c:v>
                </c:pt>
                <c:pt idx="3">
                  <c:v>0.94005449591280654</c:v>
                </c:pt>
                <c:pt idx="4">
                  <c:v>0.95882352941176474</c:v>
                </c:pt>
                <c:pt idx="5">
                  <c:v>0.93471810089020768</c:v>
                </c:pt>
                <c:pt idx="6">
                  <c:v>0.94822888283378748</c:v>
                </c:pt>
                <c:pt idx="7">
                  <c:v>0.95370370370370372</c:v>
                </c:pt>
                <c:pt idx="8">
                  <c:v>0.95575221238938057</c:v>
                </c:pt>
                <c:pt idx="9">
                  <c:v>0.96250000000000002</c:v>
                </c:pt>
                <c:pt idx="10">
                  <c:v>0.92286501377410468</c:v>
                </c:pt>
                <c:pt idx="11">
                  <c:v>0.94458438287153657</c:v>
                </c:pt>
                <c:pt idx="12">
                  <c:v>0.94801223241590216</c:v>
                </c:pt>
                <c:pt idx="13">
                  <c:v>0.95072463768115945</c:v>
                </c:pt>
                <c:pt idx="14">
                  <c:v>0.95341614906832295</c:v>
                </c:pt>
                <c:pt idx="15">
                  <c:v>0.95652173913043481</c:v>
                </c:pt>
                <c:pt idx="16">
                  <c:v>0.95562130177514792</c:v>
                </c:pt>
                <c:pt idx="17">
                  <c:v>0.97421203438395421</c:v>
                </c:pt>
                <c:pt idx="18">
                  <c:v>0.96378830083565459</c:v>
                </c:pt>
                <c:pt idx="19">
                  <c:v>0.96296296296296291</c:v>
                </c:pt>
                <c:pt idx="20">
                  <c:v>0.96467391304347827</c:v>
                </c:pt>
                <c:pt idx="21">
                  <c:v>0.96100278551532037</c:v>
                </c:pt>
                <c:pt idx="22">
                  <c:v>0.96634615384615385</c:v>
                </c:pt>
                <c:pt idx="23">
                  <c:v>0.94277929155313356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FE1-B215-7E54C346D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816"/>
        <c:axId val="475903640"/>
      </c:lineChart>
      <c:dateAx>
        <c:axId val="4759048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3640"/>
        <c:crosses val="autoZero"/>
        <c:auto val="1"/>
        <c:lblOffset val="100"/>
        <c:baseTimeUnit val="months"/>
      </c:dateAx>
      <c:valAx>
        <c:axId val="47590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24245882308186"/>
          <c:y val="0.91724482356372106"/>
          <c:w val="0.67036441097036792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</a:t>
            </a:r>
            <a:r>
              <a:rPr lang="en-US" b="1" baseline="0"/>
              <a:t> at KMH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576324703934431"/>
          <c:y val="0.13328553064873186"/>
          <c:w val="0.86120037169266883"/>
          <c:h val="0.6236921918719732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Data'!$A$31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Data'!$B$31:$AK$31,'Quality Data'!$AL$31:$AW$31,'Quality Data'!$AX$31:$BI$31)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Data'!$B$32:$AK$32,'Quality Data'!$AL$32:$AW$32,'Quality Data'!$AX$32:$BI$32)</c:f>
              <c:numCache>
                <c:formatCode>0.0%</c:formatCode>
                <c:ptCount val="24"/>
                <c:pt idx="0">
                  <c:v>0.23868471953578335</c:v>
                </c:pt>
                <c:pt idx="1">
                  <c:v>0.22848254407189769</c:v>
                </c:pt>
                <c:pt idx="2">
                  <c:v>0.25830258302583026</c:v>
                </c:pt>
                <c:pt idx="3">
                  <c:v>0.27049180327868855</c:v>
                </c:pt>
                <c:pt idx="4">
                  <c:v>0.24133558748943365</c:v>
                </c:pt>
                <c:pt idx="5">
                  <c:v>0.18607705779334502</c:v>
                </c:pt>
                <c:pt idx="6">
                  <c:v>0.23005181347150258</c:v>
                </c:pt>
                <c:pt idx="7">
                  <c:v>0.21621621621621623</c:v>
                </c:pt>
                <c:pt idx="8">
                  <c:v>0.22181628392484343</c:v>
                </c:pt>
                <c:pt idx="9">
                  <c:v>0.17717717717717718</c:v>
                </c:pt>
                <c:pt idx="10">
                  <c:v>0.24703222159412097</c:v>
                </c:pt>
                <c:pt idx="11">
                  <c:v>0.21524469467301863</c:v>
                </c:pt>
                <c:pt idx="12">
                  <c:v>0.23243243243243245</c:v>
                </c:pt>
                <c:pt idx="13">
                  <c:v>0.20699568758984188</c:v>
                </c:pt>
                <c:pt idx="14">
                  <c:v>0.22017045454545456</c:v>
                </c:pt>
                <c:pt idx="15">
                  <c:v>0.24111014744145706</c:v>
                </c:pt>
                <c:pt idx="16">
                  <c:v>0.24661105318039625</c:v>
                </c:pt>
                <c:pt idx="17">
                  <c:v>0.19816573861775302</c:v>
                </c:pt>
                <c:pt idx="18">
                  <c:v>0.20283742331288343</c:v>
                </c:pt>
                <c:pt idx="19">
                  <c:v>0.19232202758106598</c:v>
                </c:pt>
                <c:pt idx="20">
                  <c:v>0.22278186749321968</c:v>
                </c:pt>
                <c:pt idx="21">
                  <c:v>0.27815013404825739</c:v>
                </c:pt>
                <c:pt idx="22">
                  <c:v>0.20570132815030776</c:v>
                </c:pt>
                <c:pt idx="23">
                  <c:v>0.28712091374556914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6-492D-967A-F3A83D3B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032"/>
        <c:axId val="475899720"/>
      </c:lineChart>
      <c:dateAx>
        <c:axId val="4759040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899720"/>
        <c:crosses val="autoZero"/>
        <c:auto val="1"/>
        <c:lblOffset val="100"/>
        <c:baseTimeUnit val="days"/>
      </c:dateAx>
      <c:valAx>
        <c:axId val="475899720"/>
        <c:scaling>
          <c:orientation val="minMax"/>
          <c:max val="0.35000000000000003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2314533539575516"/>
          <c:w val="0.97649924194258331"/>
          <c:h val="7.37826740689336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BNH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2809982074849841"/>
          <c:y val="2.6180373120650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6575394976525"/>
          <c:y val="0.16147351299397433"/>
          <c:w val="0.81650556995202161"/>
          <c:h val="0.6351736194036067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Data'!$A$89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Data'!$B$89:$Y$89,'PE Data'!$Z$89:$AK$89,'PE Data'!$AL$89:$AW$89,'PE Data'!$AX$89:$BI$89)</c:f>
              <c:numCache>
                <c:formatCode>[$-409]mmm\-yy;@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('PE Data'!$B$92:$Y$92,'PE Data'!$Z$92:$AK$92,'PE Data'!$AL$92:$AW$92,'PE Data'!$AX$92:$BI$92)</c:f>
              <c:numCache>
                <c:formatCode>0.0</c:formatCode>
                <c:ptCount val="24"/>
                <c:pt idx="0">
                  <c:v>79.709999999999994</c:v>
                </c:pt>
                <c:pt idx="1">
                  <c:v>83.33</c:v>
                </c:pt>
                <c:pt idx="2">
                  <c:v>74.34</c:v>
                </c:pt>
                <c:pt idx="3">
                  <c:v>68.86</c:v>
                </c:pt>
                <c:pt idx="4">
                  <c:v>59.46</c:v>
                </c:pt>
                <c:pt idx="5">
                  <c:v>73.39</c:v>
                </c:pt>
                <c:pt idx="6">
                  <c:v>79.05</c:v>
                </c:pt>
                <c:pt idx="7">
                  <c:v>65.44</c:v>
                </c:pt>
                <c:pt idx="8">
                  <c:v>73.760000000000005</c:v>
                </c:pt>
                <c:pt idx="9">
                  <c:v>73.19</c:v>
                </c:pt>
                <c:pt idx="10">
                  <c:v>80.69</c:v>
                </c:pt>
                <c:pt idx="11">
                  <c:v>77.010000000000005</c:v>
                </c:pt>
                <c:pt idx="12">
                  <c:v>83.59</c:v>
                </c:pt>
                <c:pt idx="13">
                  <c:v>76.19</c:v>
                </c:pt>
                <c:pt idx="14">
                  <c:v>79.58</c:v>
                </c:pt>
                <c:pt idx="15">
                  <c:v>76.599999999999994</c:v>
                </c:pt>
                <c:pt idx="16">
                  <c:v>78.239999999999995</c:v>
                </c:pt>
                <c:pt idx="17">
                  <c:v>65.91</c:v>
                </c:pt>
                <c:pt idx="18">
                  <c:v>78.97</c:v>
                </c:pt>
                <c:pt idx="19">
                  <c:v>75.64</c:v>
                </c:pt>
                <c:pt idx="20">
                  <c:v>80.56</c:v>
                </c:pt>
                <c:pt idx="21">
                  <c:v>76.180000000000007</c:v>
                </c:pt>
                <c:pt idx="22">
                  <c:v>82.58</c:v>
                </c:pt>
                <c:pt idx="23">
                  <c:v>77.930000000000007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62-4D1D-80E1-C9900A791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4424"/>
        <c:axId val="475905600"/>
      </c:lineChart>
      <c:dateAx>
        <c:axId val="47590442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5600"/>
        <c:crosses val="autoZero"/>
        <c:auto val="1"/>
        <c:lblOffset val="100"/>
        <c:baseTimeUnit val="months"/>
      </c:dateAx>
      <c:valAx>
        <c:axId val="475905600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4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814499538908986E-2"/>
          <c:y val="0.93573122680602683"/>
          <c:w val="0.79709388030974282"/>
          <c:h val="6.42689360129661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BNH Documentation of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8733289179974"/>
          <c:y val="0.19486111111111112"/>
          <c:w val="0.83926685799789025"/>
          <c:h val="0.5877743994871929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Data'!$A$44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Data'!$B$44:$O$44,'Quality Data'!$P$44:$Y$44,'Quality Data'!$Z$44:$AK$44,'Quality Data'!$AL$44:$AW$44,'Quality Data'!$AX$44:$BI$44)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Data'!$B$45:$O$45,'Quality Data'!$P$45:$Y$45,'Quality Data'!$Z$45:$AK$45,'Quality Data'!$AL$45:$AW$45,'Quality Data'!$AX$45:$BI$45)</c:f>
              <c:numCache>
                <c:formatCode>0.0%</c:formatCode>
                <c:ptCount val="24"/>
                <c:pt idx="0">
                  <c:v>0.91946308724832215</c:v>
                </c:pt>
                <c:pt idx="1">
                  <c:v>0.95394736842105265</c:v>
                </c:pt>
                <c:pt idx="2">
                  <c:v>0.93251533742331283</c:v>
                </c:pt>
                <c:pt idx="3">
                  <c:v>0.98684210526315785</c:v>
                </c:pt>
                <c:pt idx="4">
                  <c:v>0.93006993006993011</c:v>
                </c:pt>
                <c:pt idx="5">
                  <c:v>0.93571428571428572</c:v>
                </c:pt>
                <c:pt idx="6">
                  <c:v>0.96153846153846156</c:v>
                </c:pt>
                <c:pt idx="7">
                  <c:v>0.98319327731092432</c:v>
                </c:pt>
                <c:pt idx="8">
                  <c:v>0.95569620253164556</c:v>
                </c:pt>
                <c:pt idx="9">
                  <c:v>0.9609375</c:v>
                </c:pt>
                <c:pt idx="10">
                  <c:v>0.98620689655172411</c:v>
                </c:pt>
                <c:pt idx="11">
                  <c:v>0.95512820512820518</c:v>
                </c:pt>
                <c:pt idx="12">
                  <c:v>0.9296875</c:v>
                </c:pt>
                <c:pt idx="13">
                  <c:v>0.96183206106870234</c:v>
                </c:pt>
                <c:pt idx="14">
                  <c:v>0.96581196581196582</c:v>
                </c:pt>
                <c:pt idx="15">
                  <c:v>0.95652173913043481</c:v>
                </c:pt>
                <c:pt idx="16">
                  <c:v>0.96992481203007519</c:v>
                </c:pt>
                <c:pt idx="17">
                  <c:v>0.96031746031746035</c:v>
                </c:pt>
                <c:pt idx="18">
                  <c:v>0.93805309734513276</c:v>
                </c:pt>
                <c:pt idx="19">
                  <c:v>0.96</c:v>
                </c:pt>
                <c:pt idx="20">
                  <c:v>0.93150684931506844</c:v>
                </c:pt>
                <c:pt idx="21">
                  <c:v>0.95041322314049592</c:v>
                </c:pt>
                <c:pt idx="22">
                  <c:v>0.95569620253164556</c:v>
                </c:pt>
                <c:pt idx="23">
                  <c:v>0.96089385474860334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8-4B75-A7AC-29AFDA73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902072"/>
        <c:axId val="475900112"/>
      </c:lineChart>
      <c:dateAx>
        <c:axId val="47590207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0112"/>
        <c:crosses val="autoZero"/>
        <c:auto val="1"/>
        <c:lblOffset val="100"/>
        <c:baseTimeUnit val="months"/>
      </c:dateAx>
      <c:valAx>
        <c:axId val="47590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902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446029786108134E-2"/>
          <c:y val="0.91694117443240375"/>
          <c:w val="0.89999992396848039"/>
          <c:h val="7.4257945479587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Blood</a:t>
            </a:r>
            <a:r>
              <a:rPr lang="en-US" sz="1800" b="1" baseline="0"/>
              <a:t> Glucose </a:t>
            </a:r>
            <a:r>
              <a:rPr lang="en-US" sz="1800" b="1" u="sng" baseline="0"/>
              <a:t>&gt;</a:t>
            </a:r>
            <a:r>
              <a:rPr lang="en-US" sz="1800" b="1" baseline="0"/>
              <a:t> 200</a:t>
            </a:r>
            <a:endParaRPr lang="en-US" sz="1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Scorecard'!$A$17</c:f>
              <c:strCache>
                <c:ptCount val="1"/>
                <c:pt idx="0">
                  <c:v>(-) % Blood Glucose ≥ 200 mg/dL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D51-4C62-B5C5-57CA39C93192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F7C-459A-84D6-EF34966B9A6B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51-4C62-B5C5-57CA39C93192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F7C-459A-84D6-EF34966B9A6B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7C-459A-84D6-EF34966B9A6B}"/>
              </c:ext>
            </c:extLst>
          </c:dPt>
          <c:dPt>
            <c:idx val="5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F7C-459A-84D6-EF34966B9A6B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D51-4C62-B5C5-57CA39C93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'Summary Scorecard'!$C$2:$I$2</c:f>
              <c:strCache>
                <c:ptCount val="7"/>
                <c:pt idx="0">
                  <c:v>BMG - BMH</c:v>
                </c:pt>
                <c:pt idx="1">
                  <c:v>Sound</c:v>
                </c:pt>
                <c:pt idx="2">
                  <c:v>Associated Physicians of WNY</c:v>
                </c:pt>
                <c:pt idx="3">
                  <c:v>BMG - SOC</c:v>
                </c:pt>
                <c:pt idx="4">
                  <c:v>BNH - KMH</c:v>
                </c:pt>
                <c:pt idx="5">
                  <c:v>BNH - MSM</c:v>
                </c:pt>
                <c:pt idx="6">
                  <c:v>Dept. of 
Medicine</c:v>
                </c:pt>
              </c:strCache>
            </c:strRef>
          </c:cat>
          <c:val>
            <c:numRef>
              <c:f>'Summary Scorecard'!$C$17:$I$17</c:f>
              <c:numCache>
                <c:formatCode>0.0%</c:formatCode>
                <c:ptCount val="7"/>
                <c:pt idx="0">
                  <c:v>0.22355148956134177</c:v>
                </c:pt>
                <c:pt idx="1">
                  <c:v>0.17972070431086826</c:v>
                </c:pt>
                <c:pt idx="2">
                  <c:v>0.27523910733262485</c:v>
                </c:pt>
                <c:pt idx="3">
                  <c:v>0.26342072409488138</c:v>
                </c:pt>
                <c:pt idx="4">
                  <c:v>0.28712091374556914</c:v>
                </c:pt>
                <c:pt idx="5">
                  <c:v>0.16789940828402367</c:v>
                </c:pt>
                <c:pt idx="6">
                  <c:v>0.2313793624414564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7C-459A-84D6-EF34966B9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0465016"/>
        <c:axId val="240465408"/>
      </c:barChart>
      <c:catAx>
        <c:axId val="240465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408"/>
        <c:crosses val="autoZero"/>
        <c:auto val="1"/>
        <c:lblAlgn val="ctr"/>
        <c:lblOffset val="100"/>
        <c:noMultiLvlLbl val="0"/>
      </c:catAx>
      <c:valAx>
        <c:axId val="240465408"/>
        <c:scaling>
          <c:orientation val="minMax"/>
          <c:max val="0.30000000000000004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50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BNH at MSM Blood Glucose ≥ 200 mg/dL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500707303316614"/>
          <c:y val="0.17044913629724492"/>
          <c:w val="0.85161589365169321"/>
          <c:h val="0.5787351689549126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Data'!$A$40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2700" cap="rnd">
                <a:solidFill>
                  <a:srgbClr val="00B05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Data'!$B$40:$AK$40,'Quality Data'!$AL$40:$AW$40,'Quality Data'!$AX$40:$BI$40)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Data'!$B$41:$AK$41,'Quality Data'!$AL$41:$AW$41,'Quality Data'!$AX$41:$BI$41)</c:f>
              <c:numCache>
                <c:formatCode>0.0%</c:formatCode>
                <c:ptCount val="24"/>
                <c:pt idx="0">
                  <c:v>0.31764705882352939</c:v>
                </c:pt>
                <c:pt idx="1">
                  <c:v>0.2669039145907473</c:v>
                </c:pt>
                <c:pt idx="2">
                  <c:v>0.27459749552772811</c:v>
                </c:pt>
                <c:pt idx="3">
                  <c:v>0.25187566988210075</c:v>
                </c:pt>
                <c:pt idx="4">
                  <c:v>0.30584192439862545</c:v>
                </c:pt>
                <c:pt idx="5">
                  <c:v>0.26958831341301459</c:v>
                </c:pt>
                <c:pt idx="6">
                  <c:v>0.3480278422273782</c:v>
                </c:pt>
                <c:pt idx="7">
                  <c:v>0.31018518518518517</c:v>
                </c:pt>
                <c:pt idx="8">
                  <c:v>0.29310344827586204</c:v>
                </c:pt>
                <c:pt idx="9">
                  <c:v>0.28766025641025639</c:v>
                </c:pt>
                <c:pt idx="10">
                  <c:v>0.26067907995618839</c:v>
                </c:pt>
                <c:pt idx="11">
                  <c:v>0.24934383202099739</c:v>
                </c:pt>
                <c:pt idx="12">
                  <c:v>0.25123152709359609</c:v>
                </c:pt>
                <c:pt idx="13">
                  <c:v>0.2360774818401937</c:v>
                </c:pt>
                <c:pt idx="14">
                  <c:v>0.2399497487437186</c:v>
                </c:pt>
                <c:pt idx="15">
                  <c:v>0.2257617728531856</c:v>
                </c:pt>
                <c:pt idx="16">
                  <c:v>0.21969006381039197</c:v>
                </c:pt>
                <c:pt idx="17">
                  <c:v>0.20647773279352227</c:v>
                </c:pt>
                <c:pt idx="18">
                  <c:v>0.2</c:v>
                </c:pt>
                <c:pt idx="19">
                  <c:v>0.24179743223965763</c:v>
                </c:pt>
                <c:pt idx="20">
                  <c:v>0.26794657762938229</c:v>
                </c:pt>
                <c:pt idx="21">
                  <c:v>0.25742574257425743</c:v>
                </c:pt>
                <c:pt idx="22">
                  <c:v>0.26020408163265307</c:v>
                </c:pt>
                <c:pt idx="23">
                  <c:v>0.16789940828402367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0-4598-99D9-DAD3F134A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884320"/>
        <c:axId val="473880400"/>
      </c:lineChart>
      <c:dateAx>
        <c:axId val="47388432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0400"/>
        <c:crosses val="autoZero"/>
        <c:auto val="1"/>
        <c:lblOffset val="100"/>
        <c:baseTimeUnit val="days"/>
      </c:dateAx>
      <c:valAx>
        <c:axId val="473880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4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baseline="0"/>
              <a:t>Sound </a:t>
            </a:r>
            <a:r>
              <a:rPr lang="en-US" sz="1400" b="1"/>
              <a:t>Dr. Communication Domain</a:t>
            </a:r>
          </a:p>
        </c:rich>
      </c:tx>
      <c:layout>
        <c:manualLayout>
          <c:xMode val="edge"/>
          <c:yMode val="edge"/>
          <c:x val="0.24528167664768302"/>
          <c:y val="3.12100121867621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41346732827623E-2"/>
          <c:y val="0.15963325462716124"/>
          <c:w val="0.86898642771019941"/>
          <c:h val="0.60640030727061633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Data'!$A$106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Data'!$B$106:$Y$106,'PE Data'!$Z$106:$AK$106,'PE Data'!$AL$106:$AW$106,'PE Data'!$AX$106:$BI$106)</c:f>
              <c:numCache>
                <c:formatCode>[$-409]mmm\-yy;@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('PE Data'!$B$109:$Y$109,'PE Data'!$Z$109:$AK$109,'PE Data'!$AL$109:$AW$109,'PE Data'!$AX$109:$BI$109)</c:f>
              <c:numCache>
                <c:formatCode>0.0</c:formatCode>
                <c:ptCount val="24"/>
                <c:pt idx="0">
                  <c:v>73.06</c:v>
                </c:pt>
                <c:pt idx="1">
                  <c:v>74.180000000000007</c:v>
                </c:pt>
                <c:pt idx="2">
                  <c:v>74.239999999999995</c:v>
                </c:pt>
                <c:pt idx="3">
                  <c:v>67.92</c:v>
                </c:pt>
                <c:pt idx="4">
                  <c:v>69.59</c:v>
                </c:pt>
                <c:pt idx="5">
                  <c:v>70.8</c:v>
                </c:pt>
                <c:pt idx="6">
                  <c:v>72.55</c:v>
                </c:pt>
                <c:pt idx="7">
                  <c:v>66.94</c:v>
                </c:pt>
                <c:pt idx="8">
                  <c:v>75.2</c:v>
                </c:pt>
                <c:pt idx="9">
                  <c:v>71.09</c:v>
                </c:pt>
                <c:pt idx="10">
                  <c:v>69.06</c:v>
                </c:pt>
                <c:pt idx="11">
                  <c:v>77.45</c:v>
                </c:pt>
                <c:pt idx="12">
                  <c:v>73.12</c:v>
                </c:pt>
                <c:pt idx="13">
                  <c:v>77.010000000000005</c:v>
                </c:pt>
                <c:pt idx="14">
                  <c:v>75.260000000000005</c:v>
                </c:pt>
                <c:pt idx="15">
                  <c:v>72.44</c:v>
                </c:pt>
                <c:pt idx="16">
                  <c:v>72.28</c:v>
                </c:pt>
                <c:pt idx="17">
                  <c:v>68.09</c:v>
                </c:pt>
                <c:pt idx="18">
                  <c:v>70.14</c:v>
                </c:pt>
                <c:pt idx="19">
                  <c:v>73.53</c:v>
                </c:pt>
                <c:pt idx="20">
                  <c:v>74.73</c:v>
                </c:pt>
                <c:pt idx="21">
                  <c:v>72.8</c:v>
                </c:pt>
                <c:pt idx="22">
                  <c:v>72.22</c:v>
                </c:pt>
                <c:pt idx="23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6-4C88-8FDB-019D4A776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440"/>
        <c:axId val="473881576"/>
      </c:lineChart>
      <c:dateAx>
        <c:axId val="47387844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576"/>
        <c:crosses val="autoZero"/>
        <c:auto val="1"/>
        <c:lblOffset val="100"/>
        <c:baseTimeUnit val="months"/>
      </c:dateAx>
      <c:valAx>
        <c:axId val="473881576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840818696951323E-2"/>
          <c:y val="0.90247256824113753"/>
          <c:w val="0.89999990244007133"/>
          <c:h val="8.49027080095780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 Documentation</a:t>
            </a:r>
            <a:r>
              <a:rPr lang="en-US" b="1" baseline="0"/>
              <a:t> of</a:t>
            </a:r>
            <a:r>
              <a:rPr lang="en-US" b="1"/>
              <a:t> VTE Prophylaxis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514715559690497E-2"/>
          <c:y val="0.16960868527797662"/>
          <c:w val="0.89907717443100588"/>
          <c:h val="0.57118656326471873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Data'!$A$53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Data'!$B$53:$Y$53,'Quality Data'!$Z$53:$AK$53,'Quality Data'!$AL$53:$AW$53,'Quality Data'!$AX$53:$BI$53)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Data'!$B$54:$Y$54,'Quality Data'!$Z$54:$AK$54,'Quality Data'!$AL$54:$AW$54,'Quality Data'!$AX$54:$BI$54)</c:f>
              <c:numCache>
                <c:formatCode>0.0%</c:formatCode>
                <c:ptCount val="24"/>
                <c:pt idx="0">
                  <c:v>0.94351464435146448</c:v>
                </c:pt>
                <c:pt idx="1">
                  <c:v>0.93711967545638941</c:v>
                </c:pt>
                <c:pt idx="2">
                  <c:v>0.94653465346534649</c:v>
                </c:pt>
                <c:pt idx="3">
                  <c:v>0.94563106796116503</c:v>
                </c:pt>
                <c:pt idx="4">
                  <c:v>0.95703125</c:v>
                </c:pt>
                <c:pt idx="5">
                  <c:v>0.94676806083650189</c:v>
                </c:pt>
                <c:pt idx="6">
                  <c:v>0.95381882770870341</c:v>
                </c:pt>
                <c:pt idx="7">
                  <c:v>0.93666026871401153</c:v>
                </c:pt>
                <c:pt idx="8">
                  <c:v>0.9477756286266924</c:v>
                </c:pt>
                <c:pt idx="9">
                  <c:v>0.94548872180451127</c:v>
                </c:pt>
                <c:pt idx="10">
                  <c:v>0.93705035971223016</c:v>
                </c:pt>
                <c:pt idx="11">
                  <c:v>0.95833333333333337</c:v>
                </c:pt>
                <c:pt idx="12">
                  <c:v>0.94324853228962813</c:v>
                </c:pt>
                <c:pt idx="13">
                  <c:v>0.946257197696737</c:v>
                </c:pt>
                <c:pt idx="14">
                  <c:v>0.94746716697936206</c:v>
                </c:pt>
                <c:pt idx="15">
                  <c:v>0.95756457564575648</c:v>
                </c:pt>
                <c:pt idx="16">
                  <c:v>0.95714285714285718</c:v>
                </c:pt>
                <c:pt idx="17">
                  <c:v>0.96226415094339623</c:v>
                </c:pt>
                <c:pt idx="18">
                  <c:v>0.95511669658886889</c:v>
                </c:pt>
                <c:pt idx="19">
                  <c:v>0.9502868068833652</c:v>
                </c:pt>
                <c:pt idx="20">
                  <c:v>0.95081967213114749</c:v>
                </c:pt>
                <c:pt idx="21">
                  <c:v>0.95152603231597843</c:v>
                </c:pt>
                <c:pt idx="22">
                  <c:v>0.95414462081128748</c:v>
                </c:pt>
                <c:pt idx="23">
                  <c:v>0.96019108280254772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D-4D04-8FA2-448C5D91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5104"/>
        <c:axId val="473885496"/>
      </c:lineChart>
      <c:dateAx>
        <c:axId val="47388510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496"/>
        <c:crosses val="autoZero"/>
        <c:auto val="1"/>
        <c:lblOffset val="100"/>
        <c:baseTimeUnit val="months"/>
      </c:dateAx>
      <c:valAx>
        <c:axId val="473885496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626358664821076E-2"/>
          <c:y val="0.8817313693137615"/>
          <c:w val="0.80852826249744714"/>
          <c:h val="8.72475106772496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Sound</a:t>
            </a:r>
            <a:r>
              <a:rPr lang="en-US" b="1" baseline="0"/>
              <a:t> at BMH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396256404265399E-2"/>
          <c:y val="0.1388888888888889"/>
          <c:w val="0.85666497562831823"/>
          <c:h val="0.60383058214131546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Data'!$A$49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Data'!$B$49:$AK$49,'Quality Data'!$AL$49:$AW$49,'Quality Data'!$AX$49:$BI$49)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Data'!$B$50:$AK$50,'Quality Data'!$AL$50:$AW$50,'Quality Data'!$AX$50:$BI$50)</c:f>
              <c:numCache>
                <c:formatCode>0.0%</c:formatCode>
                <c:ptCount val="24"/>
                <c:pt idx="0">
                  <c:v>0.21794195250659631</c:v>
                </c:pt>
                <c:pt idx="1">
                  <c:v>0.24217506631299734</c:v>
                </c:pt>
                <c:pt idx="2">
                  <c:v>0.22259358288770054</c:v>
                </c:pt>
                <c:pt idx="3">
                  <c:v>0.18120011823825008</c:v>
                </c:pt>
                <c:pt idx="4">
                  <c:v>0.23842662632375189</c:v>
                </c:pt>
                <c:pt idx="5">
                  <c:v>0.23616133518776078</c:v>
                </c:pt>
                <c:pt idx="6">
                  <c:v>0.21907931225734886</c:v>
                </c:pt>
                <c:pt idx="7">
                  <c:v>0.20671206225680933</c:v>
                </c:pt>
                <c:pt idx="8">
                  <c:v>0.22023491724506139</c:v>
                </c:pt>
                <c:pt idx="9">
                  <c:v>0.21305361305361306</c:v>
                </c:pt>
                <c:pt idx="10">
                  <c:v>0.19875241987524198</c:v>
                </c:pt>
                <c:pt idx="11">
                  <c:v>0.20614350851931845</c:v>
                </c:pt>
                <c:pt idx="12">
                  <c:v>0.22651128914785143</c:v>
                </c:pt>
                <c:pt idx="13">
                  <c:v>0.24459342560553632</c:v>
                </c:pt>
                <c:pt idx="14">
                  <c:v>0.24305555555555555</c:v>
                </c:pt>
                <c:pt idx="15">
                  <c:v>0.20423563777994158</c:v>
                </c:pt>
                <c:pt idx="16">
                  <c:v>0.21210605302651325</c:v>
                </c:pt>
                <c:pt idx="17">
                  <c:v>0.20863137815927515</c:v>
                </c:pt>
                <c:pt idx="18">
                  <c:v>0.19506597819850832</c:v>
                </c:pt>
                <c:pt idx="19">
                  <c:v>0.18045515394912987</c:v>
                </c:pt>
                <c:pt idx="20">
                  <c:v>0.19959473150962512</c:v>
                </c:pt>
                <c:pt idx="21">
                  <c:v>0.21150278293135436</c:v>
                </c:pt>
                <c:pt idx="22">
                  <c:v>0.21767422334172964</c:v>
                </c:pt>
                <c:pt idx="23">
                  <c:v>0.17972070431086826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5-469A-90A5-7C9DF312E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8832"/>
        <c:axId val="473881968"/>
      </c:lineChart>
      <c:dateAx>
        <c:axId val="47387883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81968"/>
        <c:crosses val="autoZero"/>
        <c:auto val="1"/>
        <c:lblOffset val="100"/>
        <c:baseTimeUnit val="days"/>
      </c:dateAx>
      <c:valAx>
        <c:axId val="473881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87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883457276173807"/>
          <c:w val="1"/>
          <c:h val="8.65357976086322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Patient Experience</a:t>
            </a:r>
          </a:p>
          <a:p>
            <a:pPr>
              <a:defRPr sz="1100"/>
            </a:pPr>
            <a:r>
              <a:rPr lang="en-US" sz="1100" b="1"/>
              <a:t>Dr. Communication Domain</a:t>
            </a:r>
          </a:p>
        </c:rich>
      </c:tx>
      <c:layout>
        <c:manualLayout>
          <c:xMode val="edge"/>
          <c:yMode val="edge"/>
          <c:x val="0.18503555193666199"/>
          <c:y val="3.80605100870236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4753477231005667E-2"/>
          <c:y val="0.22492162514474129"/>
          <c:w val="0.85188876797790669"/>
          <c:h val="0.55339919993440678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Data'!$B$3:$AK$3,'PE Data'!$AL$3:$AW$3,'PE Data'!$AX$3:$BI$3)</c:f>
              <c:numCache>
                <c:formatCode>[$-409]mmm\-yy;@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('PE Data'!$B$6:$AK$6,'PE Data'!$AL$6:$AW$6,'PE Data'!$AX$6:$BI$6)</c:f>
              <c:numCache>
                <c:formatCode>0.0</c:formatCode>
                <c:ptCount val="24"/>
                <c:pt idx="0">
                  <c:v>75.260000000000005</c:v>
                </c:pt>
                <c:pt idx="1">
                  <c:v>76.27</c:v>
                </c:pt>
                <c:pt idx="2">
                  <c:v>71.959999999999994</c:v>
                </c:pt>
                <c:pt idx="3">
                  <c:v>73.31</c:v>
                </c:pt>
                <c:pt idx="4">
                  <c:v>73.709999999999994</c:v>
                </c:pt>
                <c:pt idx="5">
                  <c:v>76.02</c:v>
                </c:pt>
                <c:pt idx="6">
                  <c:v>74.930000000000007</c:v>
                </c:pt>
                <c:pt idx="7">
                  <c:v>69.84</c:v>
                </c:pt>
                <c:pt idx="8">
                  <c:v>76.28</c:v>
                </c:pt>
                <c:pt idx="9">
                  <c:v>70.98</c:v>
                </c:pt>
                <c:pt idx="10">
                  <c:v>75.25</c:v>
                </c:pt>
                <c:pt idx="11">
                  <c:v>72.069999999999993</c:v>
                </c:pt>
                <c:pt idx="12">
                  <c:v>75.03</c:v>
                </c:pt>
                <c:pt idx="13">
                  <c:v>75.319999999999993</c:v>
                </c:pt>
                <c:pt idx="14">
                  <c:v>76.150000000000006</c:v>
                </c:pt>
                <c:pt idx="15">
                  <c:v>75.81</c:v>
                </c:pt>
                <c:pt idx="16">
                  <c:v>75.47</c:v>
                </c:pt>
                <c:pt idx="17">
                  <c:v>72.12</c:v>
                </c:pt>
                <c:pt idx="18">
                  <c:v>74.290000000000006</c:v>
                </c:pt>
                <c:pt idx="19">
                  <c:v>74.650000000000006</c:v>
                </c:pt>
                <c:pt idx="20">
                  <c:v>75.14</c:v>
                </c:pt>
                <c:pt idx="21">
                  <c:v>70.13</c:v>
                </c:pt>
                <c:pt idx="22">
                  <c:v>72.92</c:v>
                </c:pt>
                <c:pt idx="23">
                  <c:v>72.540000000000006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ser>
          <c:idx val="1"/>
          <c:order val="1"/>
          <c:tx>
            <c:strRef>
              <c:f>'PE Data'!$A$7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('PE Data'!$B$3:$AK$3,'PE Data'!$AL$3:$AW$3,'PE Data'!$AX$3:$BI$3)</c:f>
              <c:numCache>
                <c:formatCode>[$-409]mmm\-yy;@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('PE Data'!$B$7:$AK$7,'PE Data'!$AL$7:$AW$7,'PE Data'!$AX$7:$BI$7)</c:f>
              <c:numCache>
                <c:formatCode>General</c:formatCode>
                <c:ptCount val="24"/>
                <c:pt idx="0">
                  <c:v>72.3</c:v>
                </c:pt>
                <c:pt idx="1">
                  <c:v>72.3</c:v>
                </c:pt>
                <c:pt idx="2">
                  <c:v>72.3</c:v>
                </c:pt>
                <c:pt idx="3">
                  <c:v>72.3</c:v>
                </c:pt>
                <c:pt idx="4">
                  <c:v>72.3</c:v>
                </c:pt>
                <c:pt idx="5">
                  <c:v>72.3</c:v>
                </c:pt>
                <c:pt idx="6">
                  <c:v>72.3</c:v>
                </c:pt>
                <c:pt idx="7">
                  <c:v>72.3</c:v>
                </c:pt>
                <c:pt idx="8">
                  <c:v>72.3</c:v>
                </c:pt>
                <c:pt idx="9">
                  <c:v>72.3</c:v>
                </c:pt>
                <c:pt idx="10">
                  <c:v>72.3</c:v>
                </c:pt>
                <c:pt idx="11" formatCode="0.0">
                  <c:v>78</c:v>
                </c:pt>
                <c:pt idx="12" formatCode="0.0">
                  <c:v>78</c:v>
                </c:pt>
                <c:pt idx="13" formatCode="0.0">
                  <c:v>78</c:v>
                </c:pt>
                <c:pt idx="14" formatCode="0.0">
                  <c:v>78</c:v>
                </c:pt>
                <c:pt idx="15" formatCode="0.0">
                  <c:v>78</c:v>
                </c:pt>
                <c:pt idx="16" formatCode="0.0">
                  <c:v>78</c:v>
                </c:pt>
                <c:pt idx="17" formatCode="0.0">
                  <c:v>78</c:v>
                </c:pt>
                <c:pt idx="18" formatCode="0.0">
                  <c:v>78</c:v>
                </c:pt>
                <c:pt idx="19" formatCode="0.0">
                  <c:v>78</c:v>
                </c:pt>
                <c:pt idx="20" formatCode="0.0">
                  <c:v>78</c:v>
                </c:pt>
                <c:pt idx="21" formatCode="0.0">
                  <c:v>78</c:v>
                </c:pt>
                <c:pt idx="22" formatCode="0.0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D-4932-9520-9AB202D81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460704"/>
        <c:axId val="240459136"/>
      </c:lineChart>
      <c:dateAx>
        <c:axId val="240460704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59136"/>
        <c:crosses val="autoZero"/>
        <c:auto val="1"/>
        <c:lblOffset val="100"/>
        <c:baseTimeUnit val="months"/>
      </c:dateAx>
      <c:valAx>
        <c:axId val="240459136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0460704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"/>
          <c:h val="7.1553870651747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25" l="0.45" r="0.2" t="0.5" header="0.3" footer="0.3"/>
    <c:pageSetup orientation="landscape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Department</a:t>
            </a:r>
            <a:r>
              <a:rPr lang="en-US" sz="1100" b="1" baseline="0"/>
              <a:t> of Medicine Documentation of VTE Prophylaxis</a:t>
            </a:r>
            <a:endParaRPr lang="en-US" sz="1100" b="1"/>
          </a:p>
        </c:rich>
      </c:tx>
      <c:layout>
        <c:manualLayout>
          <c:xMode val="edge"/>
          <c:yMode val="edge"/>
          <c:x val="0.14476713941069372"/>
          <c:y val="2.2382058956352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31249593556E-2"/>
          <c:y val="0.21076798706548103"/>
          <c:w val="0.86898642771019941"/>
          <c:h val="0.5236737319902671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Data'!$A$67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('Quality Data'!$BO$67:$BZ$67,'Quality Data'!$CA$67:$CD$67,'Quality Data'!$CE$67:$CH$67)</c:f>
              <c:strCache>
                <c:ptCount val="9"/>
                <c:pt idx="0">
                  <c:v>Q1 2024</c:v>
                </c:pt>
                <c:pt idx="1">
                  <c:v>Q2 2024</c:v>
                </c:pt>
                <c:pt idx="2">
                  <c:v>Q3 2024</c:v>
                </c:pt>
                <c:pt idx="3">
                  <c:v>Q4 2024</c:v>
                </c:pt>
                <c:pt idx="4">
                  <c:v>Q1 2025</c:v>
                </c:pt>
                <c:pt idx="5">
                  <c:v>Q2 2025</c:v>
                </c:pt>
                <c:pt idx="6">
                  <c:v>Q3 2025</c:v>
                </c:pt>
                <c:pt idx="7">
                  <c:v>Q4 2025</c:v>
                </c:pt>
                <c:pt idx="8">
                  <c:v>Q1 2026</c:v>
                </c:pt>
              </c:strCache>
            </c:strRef>
          </c:cat>
          <c:val>
            <c:numRef>
              <c:f>('Quality Data'!$BO$68:$BZ$68,'Quality Data'!$CA$68:$CD$68,'Quality Data'!$CE$68:$CH$68)</c:f>
              <c:numCache>
                <c:formatCode>0.0%</c:formatCode>
                <c:ptCount val="9"/>
                <c:pt idx="0">
                  <c:v>0.9197124942651782</c:v>
                </c:pt>
                <c:pt idx="1">
                  <c:v>0.91689708141321047</c:v>
                </c:pt>
                <c:pt idx="2">
                  <c:v>0.91042517778786503</c:v>
                </c:pt>
                <c:pt idx="3">
                  <c:v>0.92099953437839521</c:v>
                </c:pt>
                <c:pt idx="4">
                  <c:v>0.92186784678773082</c:v>
                </c:pt>
                <c:pt idx="5">
                  <c:v>0.92001870907390082</c:v>
                </c:pt>
                <c:pt idx="6">
                  <c:v>0.92590922753231142</c:v>
                </c:pt>
                <c:pt idx="7">
                  <c:v>0.92448216340621403</c:v>
                </c:pt>
                <c:pt idx="8">
                  <c:v>0.92279260780287475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9D8-A55F-0E170380E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904"/>
        <c:axId val="473651376"/>
      </c:lineChart>
      <c:catAx>
        <c:axId val="473654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1376"/>
        <c:crosses val="autoZero"/>
        <c:auto val="1"/>
        <c:lblAlgn val="ctr"/>
        <c:lblOffset val="100"/>
        <c:noMultiLvlLbl val="0"/>
      </c:catAx>
      <c:valAx>
        <c:axId val="47365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273513178623404E-4"/>
          <c:y val="0.91123483165673913"/>
          <c:w val="0.97164527390027378"/>
          <c:h val="8.8764940546426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Dept of Medicine Blood Glucose </a:t>
            </a:r>
            <a:r>
              <a:rPr lang="en-US" sz="1200" b="1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823758351356279"/>
          <c:y val="0.14565196004893383"/>
          <c:w val="0.8093189731228112"/>
          <c:h val="0.61879768325912532"/>
        </c:manualLayout>
      </c:layout>
      <c:lineChart>
        <c:grouping val="standard"/>
        <c:varyColors val="0"/>
        <c:ser>
          <c:idx val="0"/>
          <c:order val="0"/>
          <c:tx>
            <c:v>Dept of Med Glucose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Data'!$B$89:$M$89,'Quality Data'!$N$89:$Y$89,'Quality Data'!$Z$89:$AK$89,'Quality Data'!$AL$89:$AW$89,'Quality Data'!$AX$89:$BI$89)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Data'!$B$92:$M$92,'Quality Data'!$N$92:$Y$92,'Quality Data'!$Z$92:$AK$92,'Quality Data'!$AL$92:$AW$92,'Quality Data'!$AX$92:$BI$92)</c:f>
              <c:numCache>
                <c:formatCode>0.0%</c:formatCode>
                <c:ptCount val="24"/>
                <c:pt idx="0">
                  <c:v>0.23555799688730203</c:v>
                </c:pt>
                <c:pt idx="1">
                  <c:v>0.23278989889216778</c:v>
                </c:pt>
                <c:pt idx="2">
                  <c:v>0.23117294647719958</c:v>
                </c:pt>
                <c:pt idx="3">
                  <c:v>0.23589982407119942</c:v>
                </c:pt>
                <c:pt idx="4">
                  <c:v>0.25131192528043905</c:v>
                </c:pt>
                <c:pt idx="5">
                  <c:v>0.22073728585523367</c:v>
                </c:pt>
                <c:pt idx="6">
                  <c:v>0.22808330764827617</c:v>
                </c:pt>
                <c:pt idx="7">
                  <c:v>0.22593250444049734</c:v>
                </c:pt>
                <c:pt idx="8">
                  <c:v>0.21616724738675958</c:v>
                </c:pt>
                <c:pt idx="9">
                  <c:v>0.23577418053002108</c:v>
                </c:pt>
                <c:pt idx="10">
                  <c:v>0.21298519844561847</c:v>
                </c:pt>
                <c:pt idx="11">
                  <c:v>0.22934145955358556</c:v>
                </c:pt>
                <c:pt idx="12">
                  <c:v>0.2139049512106975</c:v>
                </c:pt>
                <c:pt idx="13">
                  <c:v>0.21552162849872775</c:v>
                </c:pt>
                <c:pt idx="14">
                  <c:v>0.22922913687318355</c:v>
                </c:pt>
                <c:pt idx="15">
                  <c:v>0.21937817020477174</c:v>
                </c:pt>
                <c:pt idx="16">
                  <c:v>0.22814850764377578</c:v>
                </c:pt>
                <c:pt idx="17">
                  <c:v>0.21201841531378726</c:v>
                </c:pt>
                <c:pt idx="18">
                  <c:v>0.21686430895162137</c:v>
                </c:pt>
                <c:pt idx="19">
                  <c:v>0.22279573928956878</c:v>
                </c:pt>
                <c:pt idx="20">
                  <c:v>0.2275951932821775</c:v>
                </c:pt>
                <c:pt idx="21">
                  <c:v>0.23818935595834939</c:v>
                </c:pt>
                <c:pt idx="22">
                  <c:v>0.22118943818376244</c:v>
                </c:pt>
                <c:pt idx="23">
                  <c:v>0.2313793624414564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B-4F6A-8125-C0EE356B44D7}"/>
            </c:ext>
          </c:extLst>
        </c:ser>
        <c:ser>
          <c:idx val="1"/>
          <c:order val="1"/>
          <c:tx>
            <c:strRef>
              <c:f>'Quality Data'!$A$93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('Quality Data'!$B$89:$M$89,'Quality Data'!$N$89:$Y$89,'Quality Data'!$Z$89:$AK$89,'Quality Data'!$AL$89:$AW$89,'Quality Data'!$AX$89:$BI$89)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Data'!$B$93:$M$93,'Quality Data'!$N$93:$Y$93,'Quality Data'!$Z$93:$AK$93,'Quality Data'!$AL$93:$AW$93,'Quality Data'!$AX$93:$BI$93)</c:f>
              <c:numCache>
                <c:formatCode>0.0%</c:formatCode>
                <c:ptCount val="24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B-4F6A-8125-C0EE356B4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49416"/>
        <c:axId val="473649808"/>
      </c:lineChart>
      <c:dateAx>
        <c:axId val="47364941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808"/>
        <c:crosses val="autoZero"/>
        <c:auto val="1"/>
        <c:lblOffset val="100"/>
        <c:baseTimeUnit val="days"/>
      </c:dateAx>
      <c:valAx>
        <c:axId val="473649808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4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86021244962244"/>
          <c:w val="0.9"/>
          <c:h val="7.69967274037630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Associates of WNY Dr. Communication Domain</a:t>
            </a:r>
          </a:p>
        </c:rich>
      </c:tx>
      <c:layout>
        <c:manualLayout>
          <c:xMode val="edge"/>
          <c:yMode val="edge"/>
          <c:x val="0.17552547773956145"/>
          <c:y val="6.10585162525742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4782657120301025E-2"/>
          <c:y val="0.18335526005742317"/>
          <c:w val="0.86898642771019941"/>
          <c:h val="0.60775828621853922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Data'!$A$21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Data'!$B$21:$Y$21,'PE Data'!$Z$21:$AK$21,'PE Data'!$AL$21:$AW$21,'PE Data'!$AX$21:$BI$21)</c:f>
              <c:numCache>
                <c:formatCode>[$-409]mmm\-yy;@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('PE Data'!$B$24:$Y$24,'PE Data'!$Z$24:$AK$24,'PE Data'!$AL$24:$AW$24,'PE Data'!$AX$24:$BI$24)</c:f>
              <c:numCache>
                <c:formatCode>0.0</c:formatCode>
                <c:ptCount val="24"/>
                <c:pt idx="0">
                  <c:v>67.709999999999994</c:v>
                </c:pt>
                <c:pt idx="1">
                  <c:v>74.8</c:v>
                </c:pt>
                <c:pt idx="2">
                  <c:v>72.12</c:v>
                </c:pt>
                <c:pt idx="3">
                  <c:v>77.06</c:v>
                </c:pt>
                <c:pt idx="4">
                  <c:v>91.83</c:v>
                </c:pt>
                <c:pt idx="5">
                  <c:v>75.78</c:v>
                </c:pt>
                <c:pt idx="6">
                  <c:v>63.06</c:v>
                </c:pt>
                <c:pt idx="7">
                  <c:v>69.14</c:v>
                </c:pt>
                <c:pt idx="8">
                  <c:v>79.19</c:v>
                </c:pt>
                <c:pt idx="9">
                  <c:v>73.53</c:v>
                </c:pt>
                <c:pt idx="10">
                  <c:v>81.48</c:v>
                </c:pt>
                <c:pt idx="11">
                  <c:v>66.19</c:v>
                </c:pt>
                <c:pt idx="12">
                  <c:v>67.569999999999993</c:v>
                </c:pt>
                <c:pt idx="13">
                  <c:v>82.96</c:v>
                </c:pt>
                <c:pt idx="14">
                  <c:v>81.87</c:v>
                </c:pt>
                <c:pt idx="15">
                  <c:v>81.88</c:v>
                </c:pt>
                <c:pt idx="16">
                  <c:v>80.400000000000006</c:v>
                </c:pt>
                <c:pt idx="17">
                  <c:v>74.17</c:v>
                </c:pt>
                <c:pt idx="18">
                  <c:v>75.540000000000006</c:v>
                </c:pt>
                <c:pt idx="19">
                  <c:v>68.94</c:v>
                </c:pt>
                <c:pt idx="20">
                  <c:v>86.39</c:v>
                </c:pt>
                <c:pt idx="21">
                  <c:v>64.650000000000006</c:v>
                </c:pt>
                <c:pt idx="22">
                  <c:v>73.08</c:v>
                </c:pt>
                <c:pt idx="23">
                  <c:v>71.260000000000005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5F-4FCB-96A3-B4AE5A28C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4120"/>
        <c:axId val="473652944"/>
      </c:lineChart>
      <c:dateAx>
        <c:axId val="473654120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944"/>
        <c:crosses val="autoZero"/>
        <c:auto val="1"/>
        <c:lblOffset val="100"/>
        <c:baseTimeUnit val="months"/>
      </c:dateAx>
      <c:valAx>
        <c:axId val="473652944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4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4260646210480831E-2"/>
          <c:y val="0.93573122680602683"/>
          <c:w val="0.89433762380867909"/>
          <c:h val="6.42686093661744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 Documentation</a:t>
            </a:r>
            <a:r>
              <a:rPr lang="en-US" b="1" baseline="0"/>
              <a:t> of </a:t>
            </a:r>
            <a:r>
              <a:rPr lang="en-US" b="1"/>
              <a:t>VTE Prophylaxis </a:t>
            </a:r>
          </a:p>
        </c:rich>
      </c:tx>
      <c:layout>
        <c:manualLayout>
          <c:xMode val="edge"/>
          <c:yMode val="edge"/>
          <c:x val="0.20054402290622764"/>
          <c:y val="5.04385964912280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'Quality Data'!$A$8</c:f>
              <c:strCache>
                <c:ptCount val="1"/>
                <c:pt idx="0">
                  <c:v>Compliant VTE Prophylaxis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00B05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Data'!$B$8:$AK$8,'Quality Data'!$AL$8:$AW$8,'Quality Data'!$AX$8:$BI$8)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Data'!$B$9:$AK$9,'Quality Data'!$AL$9:$AW$9,'Quality Data'!$AX$9:$BI$9)</c:f>
              <c:numCache>
                <c:formatCode>0.0%</c:formatCode>
                <c:ptCount val="24"/>
                <c:pt idx="0">
                  <c:v>0.93436293436293438</c:v>
                </c:pt>
                <c:pt idx="1">
                  <c:v>0.94680851063829785</c:v>
                </c:pt>
                <c:pt idx="2">
                  <c:v>0.96363636363636362</c:v>
                </c:pt>
                <c:pt idx="3">
                  <c:v>0.96511627906976749</c:v>
                </c:pt>
                <c:pt idx="4">
                  <c:v>0.95901639344262291</c:v>
                </c:pt>
                <c:pt idx="5">
                  <c:v>0.96539792387543255</c:v>
                </c:pt>
                <c:pt idx="6">
                  <c:v>0.94941634241245132</c:v>
                </c:pt>
                <c:pt idx="7">
                  <c:v>0.94927536231884058</c:v>
                </c:pt>
                <c:pt idx="8">
                  <c:v>0.97328244274809161</c:v>
                </c:pt>
                <c:pt idx="9">
                  <c:v>0.95850622406639008</c:v>
                </c:pt>
                <c:pt idx="10">
                  <c:v>0.95272727272727276</c:v>
                </c:pt>
                <c:pt idx="11">
                  <c:v>0.9553264604810997</c:v>
                </c:pt>
                <c:pt idx="12">
                  <c:v>0.97647058823529409</c:v>
                </c:pt>
                <c:pt idx="13">
                  <c:v>0.93916349809885935</c:v>
                </c:pt>
                <c:pt idx="14">
                  <c:v>0.96370967741935487</c:v>
                </c:pt>
                <c:pt idx="15">
                  <c:v>0.93700787401574803</c:v>
                </c:pt>
                <c:pt idx="16">
                  <c:v>0.97570850202429149</c:v>
                </c:pt>
                <c:pt idx="17">
                  <c:v>0.95818815331010454</c:v>
                </c:pt>
                <c:pt idx="18">
                  <c:v>0.94881889763779526</c:v>
                </c:pt>
                <c:pt idx="19">
                  <c:v>0.97090909090909094</c:v>
                </c:pt>
                <c:pt idx="20">
                  <c:v>0.96958174904942962</c:v>
                </c:pt>
                <c:pt idx="21">
                  <c:v>0.96739130434782605</c:v>
                </c:pt>
                <c:pt idx="22">
                  <c:v>0.96848137535816614</c:v>
                </c:pt>
                <c:pt idx="23">
                  <c:v>0.94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B-489D-95F0-AA359CFD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0984"/>
        <c:axId val="473655688"/>
      </c:lineChart>
      <c:dateAx>
        <c:axId val="47365098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5688"/>
        <c:crosses val="autoZero"/>
        <c:auto val="1"/>
        <c:lblOffset val="100"/>
        <c:baseTimeUnit val="months"/>
      </c:dateAx>
      <c:valAx>
        <c:axId val="473655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0984"/>
        <c:crossesAt val="44562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Associates</a:t>
            </a:r>
            <a:r>
              <a:rPr lang="en-US" b="1" baseline="0"/>
              <a:t> Blood Glucose </a:t>
            </a:r>
            <a:r>
              <a:rPr lang="en-US" b="1" baseline="0">
                <a:latin typeface="Calibri" panose="020F0502020204030204" pitchFamily="34" charset="0"/>
                <a:cs typeface="Calibri" panose="020F0502020204030204" pitchFamily="34" charset="0"/>
              </a:rPr>
              <a:t>≥ 200 mg/dL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331242992240353E-2"/>
          <c:y val="0.12708442694663166"/>
          <c:w val="0.87376980311576635"/>
          <c:h val="0.65081839708911682"/>
        </c:manualLayout>
      </c:layout>
      <c:lineChart>
        <c:grouping val="standard"/>
        <c:varyColors val="0"/>
        <c:ser>
          <c:idx val="0"/>
          <c:order val="0"/>
          <c:tx>
            <c:strRef>
              <c:f>'Quality Data'!$A$4</c:f>
              <c:strCache>
                <c:ptCount val="1"/>
                <c:pt idx="0">
                  <c:v>Blood Glucose ≥ 200 mg/dL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('Quality Data'!$B$4:$AK$4,'Quality Data'!$AL$4:$AW$4,'Quality Data'!$AX$4:$BI$4)</c:f>
              <c:numCache>
                <c:formatCode>mmm\-yy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('Quality Data'!$B$5:$AK$5,'Quality Data'!$AL$5:$AW$5,'Quality Data'!$AX$5:$BI$5)</c:f>
              <c:numCache>
                <c:formatCode>0.0%</c:formatCode>
                <c:ptCount val="24"/>
                <c:pt idx="0">
                  <c:v>0.23344155844155845</c:v>
                </c:pt>
                <c:pt idx="1">
                  <c:v>0.24959270120560442</c:v>
                </c:pt>
                <c:pt idx="2">
                  <c:v>0.27144742630884294</c:v>
                </c:pt>
                <c:pt idx="3">
                  <c:v>0.25451625853071058</c:v>
                </c:pt>
                <c:pt idx="4">
                  <c:v>0.25066548358473822</c:v>
                </c:pt>
                <c:pt idx="5">
                  <c:v>0.2064745361231741</c:v>
                </c:pt>
                <c:pt idx="6">
                  <c:v>0.26539855072463769</c:v>
                </c:pt>
                <c:pt idx="7">
                  <c:v>0.24001774622892635</c:v>
                </c:pt>
                <c:pt idx="8">
                  <c:v>0.25740650801359882</c:v>
                </c:pt>
                <c:pt idx="9">
                  <c:v>0.29356505401596994</c:v>
                </c:pt>
                <c:pt idx="10">
                  <c:v>0.22495126705653021</c:v>
                </c:pt>
                <c:pt idx="11">
                  <c:v>0.23721436343852012</c:v>
                </c:pt>
                <c:pt idx="12">
                  <c:v>0.20340632603406325</c:v>
                </c:pt>
                <c:pt idx="13">
                  <c:v>0.19560625264047318</c:v>
                </c:pt>
                <c:pt idx="14">
                  <c:v>0.24120603015075376</c:v>
                </c:pt>
                <c:pt idx="15">
                  <c:v>0.24492685228881547</c:v>
                </c:pt>
                <c:pt idx="16">
                  <c:v>0.22377622377622378</c:v>
                </c:pt>
                <c:pt idx="17">
                  <c:v>0.23825831702544031</c:v>
                </c:pt>
                <c:pt idx="18">
                  <c:v>0.23811764705882352</c:v>
                </c:pt>
                <c:pt idx="19">
                  <c:v>0.26740576496674057</c:v>
                </c:pt>
                <c:pt idx="20">
                  <c:v>0.23871331828442438</c:v>
                </c:pt>
                <c:pt idx="21">
                  <c:v>0.27040261153427636</c:v>
                </c:pt>
                <c:pt idx="22">
                  <c:v>0.27092423641412139</c:v>
                </c:pt>
                <c:pt idx="23">
                  <c:v>0.27523910733262485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3-41B2-A7FD-45BB3334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2552"/>
        <c:axId val="473656080"/>
      </c:lineChart>
      <c:dateAx>
        <c:axId val="473652552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6080"/>
        <c:crosses val="autoZero"/>
        <c:auto val="1"/>
        <c:lblOffset val="100"/>
        <c:baseTimeUnit val="months"/>
      </c:dateAx>
      <c:valAx>
        <c:axId val="473656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2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343799074805956E-2"/>
          <c:y val="0.92187445319335082"/>
          <c:w val="0.81294876523686554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BMG at BMH Dr. Communication Domain</a:t>
            </a:r>
          </a:p>
        </c:rich>
      </c:tx>
      <c:layout>
        <c:manualLayout>
          <c:xMode val="edge"/>
          <c:yMode val="edge"/>
          <c:x val="0.19713904621164363"/>
          <c:y val="6.46725949878738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60394098969975E-2"/>
          <c:y val="0.18397238568055752"/>
          <c:w val="0.86898642771019941"/>
          <c:h val="0.60411633685474975"/>
        </c:manualLayout>
      </c:layout>
      <c:lineChart>
        <c:grouping val="standard"/>
        <c:varyColors val="0"/>
        <c:ser>
          <c:idx val="0"/>
          <c:order val="0"/>
          <c:tx>
            <c:strRef>
              <c:f>'PE Data'!$A$38</c:f>
              <c:strCache>
                <c:ptCount val="1"/>
                <c:pt idx="0">
                  <c:v>Comm with Dr. Domain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('PE Data'!$B$38:$Y$38,'PE Data'!$Z$38:$AK$38,'PE Data'!$AL$38:$AW$38,'PE Data'!$AX$38:$BI$38)</c:f>
              <c:numCache>
                <c:formatCode>[$-409]mmm\-yy;@</c:formatCode>
                <c:ptCount val="24"/>
                <c:pt idx="0">
                  <c:v>45323</c:v>
                </c:pt>
                <c:pt idx="1">
                  <c:v>45352</c:v>
                </c:pt>
                <c:pt idx="2">
                  <c:v>45383</c:v>
                </c:pt>
                <c:pt idx="3">
                  <c:v>45413</c:v>
                </c:pt>
                <c:pt idx="4">
                  <c:v>45444</c:v>
                </c:pt>
                <c:pt idx="5">
                  <c:v>45474</c:v>
                </c:pt>
                <c:pt idx="6">
                  <c:v>45505</c:v>
                </c:pt>
                <c:pt idx="7">
                  <c:v>45536</c:v>
                </c:pt>
                <c:pt idx="8">
                  <c:v>45566</c:v>
                </c:pt>
                <c:pt idx="9">
                  <c:v>45597</c:v>
                </c:pt>
                <c:pt idx="10">
                  <c:v>45627</c:v>
                </c:pt>
                <c:pt idx="11">
                  <c:v>45658</c:v>
                </c:pt>
                <c:pt idx="12">
                  <c:v>45689</c:v>
                </c:pt>
                <c:pt idx="13">
                  <c:v>45717</c:v>
                </c:pt>
                <c:pt idx="14">
                  <c:v>45748</c:v>
                </c:pt>
                <c:pt idx="15">
                  <c:v>45778</c:v>
                </c:pt>
                <c:pt idx="16">
                  <c:v>45809</c:v>
                </c:pt>
                <c:pt idx="17">
                  <c:v>45839</c:v>
                </c:pt>
                <c:pt idx="18">
                  <c:v>45870</c:v>
                </c:pt>
                <c:pt idx="19">
                  <c:v>45901</c:v>
                </c:pt>
                <c:pt idx="20">
                  <c:v>45931</c:v>
                </c:pt>
                <c:pt idx="21">
                  <c:v>45962</c:v>
                </c:pt>
                <c:pt idx="22">
                  <c:v>45992</c:v>
                </c:pt>
                <c:pt idx="23">
                  <c:v>46023</c:v>
                </c:pt>
              </c:numCache>
            </c:numRef>
          </c:cat>
          <c:val>
            <c:numRef>
              <c:f>('PE Data'!$B$41:$Y$41,'PE Data'!$Z$41:$AK$41,'PE Data'!$AL$41:$AW$41,'PE Data'!$AX$41:$BI$41)</c:f>
              <c:numCache>
                <c:formatCode>0.0</c:formatCode>
                <c:ptCount val="24"/>
                <c:pt idx="0">
                  <c:v>78.63</c:v>
                </c:pt>
                <c:pt idx="1">
                  <c:v>69.2</c:v>
                </c:pt>
                <c:pt idx="2">
                  <c:v>73.66</c:v>
                </c:pt>
                <c:pt idx="3">
                  <c:v>74.44</c:v>
                </c:pt>
                <c:pt idx="4">
                  <c:v>75.290000000000006</c:v>
                </c:pt>
                <c:pt idx="5">
                  <c:v>73.95</c:v>
                </c:pt>
                <c:pt idx="6">
                  <c:v>80.430000000000007</c:v>
                </c:pt>
                <c:pt idx="7">
                  <c:v>80.08</c:v>
                </c:pt>
                <c:pt idx="8">
                  <c:v>78.77</c:v>
                </c:pt>
                <c:pt idx="9">
                  <c:v>75.34</c:v>
                </c:pt>
                <c:pt idx="10">
                  <c:v>80.48</c:v>
                </c:pt>
                <c:pt idx="11">
                  <c:v>77.64</c:v>
                </c:pt>
                <c:pt idx="12">
                  <c:v>71.84</c:v>
                </c:pt>
                <c:pt idx="13">
                  <c:v>78.03</c:v>
                </c:pt>
                <c:pt idx="14">
                  <c:v>73.930000000000007</c:v>
                </c:pt>
                <c:pt idx="15">
                  <c:v>72.28</c:v>
                </c:pt>
                <c:pt idx="16">
                  <c:v>77.11</c:v>
                </c:pt>
                <c:pt idx="17">
                  <c:v>74.67</c:v>
                </c:pt>
                <c:pt idx="18">
                  <c:v>75.150000000000006</c:v>
                </c:pt>
                <c:pt idx="19">
                  <c:v>77.099999999999994</c:v>
                </c:pt>
                <c:pt idx="20">
                  <c:v>69.180000000000007</c:v>
                </c:pt>
                <c:pt idx="21">
                  <c:v>73.900000000000006</c:v>
                </c:pt>
                <c:pt idx="22">
                  <c:v>75.63</c:v>
                </c:pt>
                <c:pt idx="23">
                  <c:v>66.67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9C-49D0-B999-70AB62386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653336"/>
        <c:axId val="475523208"/>
      </c:lineChart>
      <c:dateAx>
        <c:axId val="473653336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523208"/>
        <c:crosses val="autoZero"/>
        <c:auto val="1"/>
        <c:lblOffset val="100"/>
        <c:baseTimeUnit val="months"/>
      </c:dateAx>
      <c:valAx>
        <c:axId val="475523208"/>
        <c:scaling>
          <c:orientation val="minMax"/>
          <c:max val="10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365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573122680602683"/>
          <c:w val="0.8815366730662012"/>
          <c:h val="6.4268809402237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image" Target="../media/image1.png"/><Relationship Id="rId4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Relationship Id="rId4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image" Target="../media/image1.png"/><Relationship Id="rId4" Type="http://schemas.openxmlformats.org/officeDocument/2006/relationships/chart" Target="../charts/chart20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4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4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59055</xdr:rowOff>
    </xdr:from>
    <xdr:to>
      <xdr:col>0</xdr:col>
      <xdr:colOff>762000</xdr:colOff>
      <xdr:row>0</xdr:row>
      <xdr:rowOff>735156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9055"/>
          <a:ext cx="666750" cy="676101"/>
        </a:xfrm>
        <a:prstGeom prst="rect">
          <a:avLst/>
        </a:prstGeom>
      </xdr:spPr>
    </xdr:pic>
    <xdr:clientData/>
  </xdr:twoCellAnchor>
  <xdr:twoCellAnchor>
    <xdr:from>
      <xdr:col>0</xdr:col>
      <xdr:colOff>7939</xdr:colOff>
      <xdr:row>19</xdr:row>
      <xdr:rowOff>1058</xdr:rowOff>
    </xdr:from>
    <xdr:to>
      <xdr:col>3</xdr:col>
      <xdr:colOff>452967</xdr:colOff>
      <xdr:row>34</xdr:row>
      <xdr:rowOff>29633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508000</xdr:colOff>
      <xdr:row>35</xdr:row>
      <xdr:rowOff>87842</xdr:rowOff>
    </xdr:from>
    <xdr:to>
      <xdr:col>11</xdr:col>
      <xdr:colOff>0</xdr:colOff>
      <xdr:row>50</xdr:row>
      <xdr:rowOff>95251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508000</xdr:colOff>
      <xdr:row>18</xdr:row>
      <xdr:rowOff>162983</xdr:rowOff>
    </xdr:from>
    <xdr:to>
      <xdr:col>11</xdr:col>
      <xdr:colOff>0</xdr:colOff>
      <xdr:row>34</xdr:row>
      <xdr:rowOff>8466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58632</xdr:colOff>
      <xdr:row>0</xdr:row>
      <xdr:rowOff>36830</xdr:rowOff>
    </xdr:from>
    <xdr:to>
      <xdr:col>0</xdr:col>
      <xdr:colOff>719667</xdr:colOff>
      <xdr:row>0</xdr:row>
      <xdr:rowOff>705231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32" y="36830"/>
          <a:ext cx="661035" cy="668401"/>
        </a:xfrm>
        <a:prstGeom prst="rect">
          <a:avLst/>
        </a:prstGeom>
      </xdr:spPr>
    </xdr:pic>
    <xdr:clientData/>
  </xdr:twoCellAnchor>
  <xdr:twoCellAnchor>
    <xdr:from>
      <xdr:col>0</xdr:col>
      <xdr:colOff>18519</xdr:colOff>
      <xdr:row>19</xdr:row>
      <xdr:rowOff>95248</xdr:rowOff>
    </xdr:from>
    <xdr:to>
      <xdr:col>3</xdr:col>
      <xdr:colOff>518583</xdr:colOff>
      <xdr:row>35</xdr:row>
      <xdr:rowOff>148167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582083</xdr:colOff>
      <xdr:row>19</xdr:row>
      <xdr:rowOff>85723</xdr:rowOff>
    </xdr:from>
    <xdr:to>
      <xdr:col>11</xdr:col>
      <xdr:colOff>4234</xdr:colOff>
      <xdr:row>35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569382</xdr:colOff>
      <xdr:row>36</xdr:row>
      <xdr:rowOff>11639</xdr:rowOff>
    </xdr:from>
    <xdr:to>
      <xdr:col>11</xdr:col>
      <xdr:colOff>0</xdr:colOff>
      <xdr:row>51</xdr:row>
      <xdr:rowOff>169333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39159</xdr:rowOff>
    </xdr:from>
    <xdr:to>
      <xdr:col>0</xdr:col>
      <xdr:colOff>710372</xdr:colOff>
      <xdr:row>0</xdr:row>
      <xdr:rowOff>711201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9159"/>
          <a:ext cx="662747" cy="672042"/>
        </a:xfrm>
        <a:prstGeom prst="rect">
          <a:avLst/>
        </a:prstGeom>
      </xdr:spPr>
    </xdr:pic>
    <xdr:clientData/>
  </xdr:twoCellAnchor>
  <xdr:twoCellAnchor>
    <xdr:from>
      <xdr:col>0</xdr:col>
      <xdr:colOff>44450</xdr:colOff>
      <xdr:row>19</xdr:row>
      <xdr:rowOff>46567</xdr:rowOff>
    </xdr:from>
    <xdr:to>
      <xdr:col>3</xdr:col>
      <xdr:colOff>550334</xdr:colOff>
      <xdr:row>33</xdr:row>
      <xdr:rowOff>135467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588434</xdr:colOff>
      <xdr:row>34</xdr:row>
      <xdr:rowOff>33866</xdr:rowOff>
    </xdr:from>
    <xdr:to>
      <xdr:col>10</xdr:col>
      <xdr:colOff>687917</xdr:colOff>
      <xdr:row>48</xdr:row>
      <xdr:rowOff>116417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592667</xdr:colOff>
      <xdr:row>19</xdr:row>
      <xdr:rowOff>41273</xdr:rowOff>
    </xdr:from>
    <xdr:to>
      <xdr:col>10</xdr:col>
      <xdr:colOff>698500</xdr:colOff>
      <xdr:row>33</xdr:row>
      <xdr:rowOff>137583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0</xdr:row>
      <xdr:rowOff>63500</xdr:rowOff>
    </xdr:from>
    <xdr:to>
      <xdr:col>0</xdr:col>
      <xdr:colOff>762922</xdr:colOff>
      <xdr:row>0</xdr:row>
      <xdr:rowOff>762000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" y="63500"/>
          <a:ext cx="688839" cy="698500"/>
        </a:xfrm>
        <a:prstGeom prst="rect">
          <a:avLst/>
        </a:prstGeom>
      </xdr:spPr>
    </xdr:pic>
    <xdr:clientData/>
  </xdr:twoCellAnchor>
  <xdr:twoCellAnchor>
    <xdr:from>
      <xdr:col>0</xdr:col>
      <xdr:colOff>100543</xdr:colOff>
      <xdr:row>19</xdr:row>
      <xdr:rowOff>46566</xdr:rowOff>
    </xdr:from>
    <xdr:to>
      <xdr:col>3</xdr:col>
      <xdr:colOff>518583</xdr:colOff>
      <xdr:row>34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570440</xdr:colOff>
      <xdr:row>35</xdr:row>
      <xdr:rowOff>21169</xdr:rowOff>
    </xdr:from>
    <xdr:to>
      <xdr:col>10</xdr:col>
      <xdr:colOff>670982</xdr:colOff>
      <xdr:row>50</xdr:row>
      <xdr:rowOff>49744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560917</xdr:colOff>
      <xdr:row>19</xdr:row>
      <xdr:rowOff>42334</xdr:rowOff>
    </xdr:from>
    <xdr:to>
      <xdr:col>10</xdr:col>
      <xdr:colOff>698500</xdr:colOff>
      <xdr:row>34</xdr:row>
      <xdr:rowOff>130176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</xdr:colOff>
      <xdr:row>0</xdr:row>
      <xdr:rowOff>59055</xdr:rowOff>
    </xdr:from>
    <xdr:to>
      <xdr:col>0</xdr:col>
      <xdr:colOff>785037</xdr:colOff>
      <xdr:row>0</xdr:row>
      <xdr:rowOff>787400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" y="59055"/>
          <a:ext cx="703122" cy="728345"/>
        </a:xfrm>
        <a:prstGeom prst="rect">
          <a:avLst/>
        </a:prstGeom>
      </xdr:spPr>
    </xdr:pic>
    <xdr:clientData/>
  </xdr:twoCellAnchor>
  <xdr:twoCellAnchor>
    <xdr:from>
      <xdr:col>0</xdr:col>
      <xdr:colOff>18444</xdr:colOff>
      <xdr:row>18</xdr:row>
      <xdr:rowOff>32959</xdr:rowOff>
    </xdr:from>
    <xdr:to>
      <xdr:col>3</xdr:col>
      <xdr:colOff>507999</xdr:colOff>
      <xdr:row>32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552448</xdr:colOff>
      <xdr:row>33</xdr:row>
      <xdr:rowOff>64558</xdr:rowOff>
    </xdr:from>
    <xdr:to>
      <xdr:col>10</xdr:col>
      <xdr:colOff>658282</xdr:colOff>
      <xdr:row>47</xdr:row>
      <xdr:rowOff>162983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571500</xdr:colOff>
      <xdr:row>18</xdr:row>
      <xdr:rowOff>33654</xdr:rowOff>
    </xdr:from>
    <xdr:to>
      <xdr:col>10</xdr:col>
      <xdr:colOff>664632</xdr:colOff>
      <xdr:row>32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53977</xdr:colOff>
      <xdr:row>0</xdr:row>
      <xdr:rowOff>83858</xdr:rowOff>
    </xdr:from>
    <xdr:to>
      <xdr:col>0</xdr:col>
      <xdr:colOff>889001</xdr:colOff>
      <xdr:row>0</xdr:row>
      <xdr:rowOff>707279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77" y="83858"/>
          <a:ext cx="835024" cy="62342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0.77559</cdr:x>
      <cdr:y>0</cdr:y>
    </cdr:from>
    <cdr:to>
      <cdr:x>1</cdr:x>
      <cdr:y>0.03954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722620" y="0"/>
          <a:ext cx="1945130" cy="24885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 b="1"/>
            <a:t>Higher score better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0.75605</cdr:x>
      <cdr:y>0</cdr:y>
    </cdr:from>
    <cdr:to>
      <cdr:x>1</cdr:x>
      <cdr:y>0.0595</cdr:y>
    </cdr:to>
    <cdr:sp macro="" textlink="">
      <cdr:nvSpPr>
        <cdr:cNvPr id="2" name="TextBox 4"/>
        <cdr:cNvSpPr txBox="1"/>
      </cdr:nvSpPr>
      <cdr:spPr>
        <a:xfrm xmlns:a="http://schemas.openxmlformats.org/drawingml/2006/main" flipH="1">
          <a:off x="6554492" y="0"/>
          <a:ext cx="2114872" cy="37414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u="sng"/>
            <a:t>Lower score better</a:t>
          </a:r>
        </a:p>
      </cdr:txBody>
    </cdr:sp>
  </cdr:relSizeAnchor>
  <cdr:relSizeAnchor xmlns:cdr="http://schemas.openxmlformats.org/drawingml/2006/chartDrawing">
    <cdr:from>
      <cdr:x>0.19424</cdr:x>
      <cdr:y>0.5363</cdr:y>
    </cdr:from>
    <cdr:to>
      <cdr:x>0.34415</cdr:x>
      <cdr:y>0.61076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682945" y="3374168"/>
          <a:ext cx="1298881" cy="468466"/>
        </a:xfrm>
        <a:prstGeom xmlns:a="http://schemas.openxmlformats.org/drawingml/2006/main" prst="rect">
          <a:avLst/>
        </a:prstGeom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NYS "average"</a:t>
          </a:r>
          <a:r>
            <a:rPr lang="en-US" sz="1100" baseline="0"/>
            <a:t> performance = 20%</a:t>
          </a:r>
          <a:endParaRPr lang="en-US" sz="1100"/>
        </a:p>
      </cdr:txBody>
    </cdr:sp>
  </cdr:relSizeAnchor>
  <cdr:relSizeAnchor xmlns:cdr="http://schemas.openxmlformats.org/drawingml/2006/chartDrawing">
    <cdr:from>
      <cdr:x>0.06058</cdr:x>
      <cdr:y>0.62078</cdr:y>
    </cdr:from>
    <cdr:to>
      <cdr:x>0.98805</cdr:x>
      <cdr:y>0.62229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042D4C1C-D564-A4BC-91DF-7C49C723048F}"/>
            </a:ext>
          </a:extLst>
        </cdr:cNvPr>
        <cdr:cNvCxnSpPr/>
      </cdr:nvCxnSpPr>
      <cdr:spPr>
        <a:xfrm xmlns:a="http://schemas.openxmlformats.org/drawingml/2006/main" flipH="1" flipV="1">
          <a:off x="524878" y="3905625"/>
          <a:ext cx="8035978" cy="9501"/>
        </a:xfrm>
        <a:prstGeom xmlns:a="http://schemas.openxmlformats.org/drawingml/2006/main" prst="straightConnector1">
          <a:avLst/>
        </a:prstGeom>
        <a:ln xmlns:a="http://schemas.openxmlformats.org/drawingml/2006/main" w="28575">
          <a:solidFill>
            <a:schemeClr val="tx1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180810</xdr:colOff>
      <xdr:row>0</xdr:row>
      <xdr:rowOff>42332</xdr:rowOff>
    </xdr:from>
    <xdr:to>
      <xdr:col>0</xdr:col>
      <xdr:colOff>953189</xdr:colOff>
      <xdr:row>0</xdr:row>
      <xdr:rowOff>618065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810" y="42332"/>
          <a:ext cx="772379" cy="575733"/>
        </a:xfrm>
        <a:prstGeom prst="rect">
          <a:avLst/>
        </a:prstGeom>
      </xdr:spPr>
    </xdr:pic>
    <xdr:clientData/>
  </xdr:twoCellAnchor>
  <xdr:twoCellAnchor>
    <xdr:from>
      <xdr:col>0</xdr:col>
      <xdr:colOff>10586</xdr:colOff>
      <xdr:row>38</xdr:row>
      <xdr:rowOff>528</xdr:rowOff>
    </xdr:from>
    <xdr:to>
      <xdr:col>3</xdr:col>
      <xdr:colOff>200026</xdr:colOff>
      <xdr:row>61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11642</xdr:colOff>
      <xdr:row>62</xdr:row>
      <xdr:rowOff>22222</xdr:rowOff>
    </xdr:from>
    <xdr:to>
      <xdr:col>3</xdr:col>
      <xdr:colOff>209550</xdr:colOff>
      <xdr:row>76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85724</xdr:colOff>
      <xdr:row>37</xdr:row>
      <xdr:rowOff>180974</xdr:rowOff>
    </xdr:from>
    <xdr:to>
      <xdr:col>15</xdr:col>
      <xdr:colOff>523875</xdr:colOff>
      <xdr:row>61</xdr:row>
      <xdr:rowOff>190499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6</xdr:col>
      <xdr:colOff>447198</xdr:colOff>
      <xdr:row>39</xdr:row>
      <xdr:rowOff>51854</xdr:rowOff>
    </xdr:from>
    <xdr:ext cx="1026002" cy="22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 flipH="1">
          <a:off x="6771798" y="4214279"/>
          <a:ext cx="1026002" cy="22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800" b="0"/>
            <a:t>Lower score better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0.75605</cdr:x>
      <cdr:y>0.08922</cdr:y>
    </cdr:from>
    <cdr:to>
      <cdr:x>1</cdr:x>
      <cdr:y>0.19638</cdr:y>
    </cdr:to>
    <cdr:sp macro="" textlink="">
      <cdr:nvSpPr>
        <cdr:cNvPr id="3" name="TextBox 4"/>
        <cdr:cNvSpPr txBox="1"/>
      </cdr:nvSpPr>
      <cdr:spPr>
        <a:xfrm xmlns:a="http://schemas.openxmlformats.org/drawingml/2006/main" flipH="1">
          <a:off x="3149401" y="240159"/>
          <a:ext cx="1016198" cy="288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Higher score better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</xdr:colOff>
      <xdr:row>0</xdr:row>
      <xdr:rowOff>50492</xdr:rowOff>
    </xdr:from>
    <xdr:to>
      <xdr:col>0</xdr:col>
      <xdr:colOff>660256</xdr:colOff>
      <xdr:row>0</xdr:row>
      <xdr:rowOff>643467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" y="50492"/>
          <a:ext cx="589771" cy="592975"/>
        </a:xfrm>
        <a:prstGeom prst="rect">
          <a:avLst/>
        </a:prstGeom>
      </xdr:spPr>
    </xdr:pic>
    <xdr:clientData/>
  </xdr:twoCellAnchor>
  <xdr:twoCellAnchor>
    <xdr:from>
      <xdr:col>0</xdr:col>
      <xdr:colOff>53450</xdr:colOff>
      <xdr:row>18</xdr:row>
      <xdr:rowOff>10584</xdr:rowOff>
    </xdr:from>
    <xdr:to>
      <xdr:col>3</xdr:col>
      <xdr:colOff>444501</xdr:colOff>
      <xdr:row>32</xdr:row>
      <xdr:rowOff>114299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501651</xdr:colOff>
      <xdr:row>33</xdr:row>
      <xdr:rowOff>114303</xdr:rowOff>
    </xdr:from>
    <xdr:to>
      <xdr:col>10</xdr:col>
      <xdr:colOff>673100</xdr:colOff>
      <xdr:row>48</xdr:row>
      <xdr:rowOff>16935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582083</xdr:colOff>
      <xdr:row>18</xdr:row>
      <xdr:rowOff>10584</xdr:rowOff>
    </xdr:from>
    <xdr:to>
      <xdr:col>10</xdr:col>
      <xdr:colOff>711199</xdr:colOff>
      <xdr:row>32</xdr:row>
      <xdr:rowOff>115357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"/>
  <sheetViews>
    <sheetView showGridLines="0" zoomScale="150" zoomScaleNormal="150" workbookViewId="0">
      <selection activeCell="A3" sqref="A3"/>
    </sheetView>
  </sheetViews>
  <sheetFormatPr defaultColWidth="8.85546875" defaultRowHeight="15" x14ac:dyDescent="0.25"/>
  <cols>
    <col min="1" max="1" width="32.85546875" style="76" customWidth="1"/>
    <col min="2" max="2" width="14" style="73" customWidth="1"/>
    <col min="3" max="3" width="10.7109375" style="73" customWidth="1"/>
    <col min="4" max="6" width="10.7109375" style="74" customWidth="1"/>
    <col min="7" max="9" width="10.7109375" style="73" customWidth="1"/>
    <col min="10" max="10" width="14.140625" style="75" hidden="1" customWidth="1"/>
    <col min="11" max="16384" width="8.85546875" style="75"/>
  </cols>
  <sheetData>
    <row r="1" spans="1:11" s="67" customFormat="1" ht="51.6" customHeight="1" x14ac:dyDescent="0.25">
      <c r="A1" s="239" t="s">
        <v>477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1" s="68" customFormat="1" ht="44.45" customHeight="1" x14ac:dyDescent="0.25">
      <c r="A2" s="133" t="s">
        <v>231</v>
      </c>
      <c r="B2" s="263" t="s">
        <v>66</v>
      </c>
      <c r="C2" s="262" t="s">
        <v>63</v>
      </c>
      <c r="D2" s="262" t="s">
        <v>3</v>
      </c>
      <c r="E2" s="266" t="s">
        <v>62</v>
      </c>
      <c r="F2" s="266" t="s">
        <v>64</v>
      </c>
      <c r="G2" s="267" t="s">
        <v>251</v>
      </c>
      <c r="H2" s="267" t="s">
        <v>252</v>
      </c>
      <c r="I2" s="268" t="s">
        <v>185</v>
      </c>
      <c r="J2" s="103" t="s">
        <v>200</v>
      </c>
    </row>
    <row r="3" spans="1:11" s="78" customFormat="1" ht="17.45" customHeight="1" x14ac:dyDescent="0.25">
      <c r="A3" s="137" t="s">
        <v>80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1" s="68" customFormat="1" ht="12.75" x14ac:dyDescent="0.25">
      <c r="A4" s="16" t="s">
        <v>504</v>
      </c>
      <c r="B4" s="264" t="s">
        <v>503</v>
      </c>
      <c r="C4" s="261">
        <f>'BMG-BMH'!H4</f>
        <v>0.64649999999999996</v>
      </c>
      <c r="D4" s="25">
        <f>Sound!H4</f>
        <v>1.0344</v>
      </c>
      <c r="E4" s="261">
        <f>Associates!H4</f>
        <v>0.7026</v>
      </c>
      <c r="F4" s="25">
        <f>'BMG-SOC'!H4</f>
        <v>0.98370000000000002</v>
      </c>
      <c r="G4" s="25">
        <f>'BNH-KMH'!H4</f>
        <v>0.91800000000000004</v>
      </c>
      <c r="H4" s="261">
        <f>'BNH- MSM'!H4</f>
        <v>0.69550000000000001</v>
      </c>
      <c r="I4" s="25">
        <f>'Dept of Medicine'!H4</f>
        <v>1.0323</v>
      </c>
      <c r="J4" s="25">
        <f>'Northeast Medical'!H4</f>
        <v>1.1389</v>
      </c>
    </row>
    <row r="5" spans="1:11" s="78" customFormat="1" ht="17.45" customHeight="1" x14ac:dyDescent="0.25">
      <c r="A5" s="137" t="s">
        <v>94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1" s="20" customFormat="1" ht="12.75" x14ac:dyDescent="0.25">
      <c r="A6" s="43" t="s">
        <v>499</v>
      </c>
      <c r="B6" s="264" t="str">
        <f>$B$4</f>
        <v>Jan 2026 only</v>
      </c>
      <c r="C6" s="25">
        <f>'BMG-BMH'!H6</f>
        <v>0.94930000000000003</v>
      </c>
      <c r="D6" s="25">
        <f>Sound!H6</f>
        <v>0.9456</v>
      </c>
      <c r="E6" s="25">
        <f>Associates!H6</f>
        <v>1.0509999999999999</v>
      </c>
      <c r="F6" s="25">
        <f>'BMG-SOC'!H6</f>
        <v>0.96789999999999998</v>
      </c>
      <c r="G6" s="273">
        <f>'BNH-KMH'!H6</f>
        <v>1.1152</v>
      </c>
      <c r="H6" s="25">
        <f>'BNH- MSM'!H6</f>
        <v>1.0072000000000001</v>
      </c>
      <c r="I6" s="25">
        <f>'Dept of Medicine'!H6</f>
        <v>0.96560000000000001</v>
      </c>
      <c r="J6" s="154">
        <f>'Northeast Medical'!H6</f>
        <v>0.9556</v>
      </c>
    </row>
    <row r="7" spans="1:11" s="20" customFormat="1" ht="12.75" x14ac:dyDescent="0.25">
      <c r="A7" s="15" t="s">
        <v>502</v>
      </c>
      <c r="B7" s="265" t="str">
        <f>$B$4</f>
        <v>Jan 2026 only</v>
      </c>
      <c r="C7" s="24">
        <f>'BMG-BMH'!H7</f>
        <v>21.018698000000001</v>
      </c>
      <c r="D7" s="24" t="s">
        <v>486</v>
      </c>
      <c r="E7" s="24" t="s">
        <v>486</v>
      </c>
      <c r="F7" s="270">
        <f>'BMG-SOC'!H7</f>
        <v>19.317716999999998</v>
      </c>
      <c r="G7" s="274">
        <f>'BNH-KMH'!H7</f>
        <v>28.150165999999999</v>
      </c>
      <c r="H7" s="24">
        <f>'BNH- MSM'!H7</f>
        <v>24.363268000000001</v>
      </c>
      <c r="I7" s="26">
        <f>'Dept of Medicine'!H7</f>
        <v>22.964863999999999</v>
      </c>
      <c r="J7" s="210">
        <f>'Northeast Medical'!H7</f>
        <v>19.459523000000001</v>
      </c>
    </row>
    <row r="8" spans="1:11" s="78" customFormat="1" ht="17.45" customHeight="1" x14ac:dyDescent="0.25">
      <c r="A8" s="134" t="s">
        <v>78</v>
      </c>
      <c r="B8" s="135"/>
      <c r="C8" s="137"/>
      <c r="D8" s="137"/>
      <c r="E8" s="137"/>
      <c r="F8" s="137"/>
      <c r="G8" s="137"/>
      <c r="H8" s="137"/>
      <c r="I8" s="137"/>
      <c r="J8" s="137"/>
    </row>
    <row r="9" spans="1:11" s="20" customFormat="1" ht="14.1" customHeight="1" x14ac:dyDescent="0.25">
      <c r="A9" s="16" t="s">
        <v>233</v>
      </c>
      <c r="B9" s="264" t="str">
        <f>$B$4</f>
        <v>Jan 2026 only</v>
      </c>
      <c r="C9" s="272">
        <f>'BMG-BMH'!H9</f>
        <v>66.67</v>
      </c>
      <c r="D9" s="26">
        <f>Sound!H8</f>
        <v>77.400000000000006</v>
      </c>
      <c r="E9" s="26">
        <f>Associates!H8</f>
        <v>71.259999999999991</v>
      </c>
      <c r="F9" s="271">
        <f>'BMG-SOC'!H9</f>
        <v>86.67</v>
      </c>
      <c r="G9" s="272">
        <f>'BNH-KMH'!H9</f>
        <v>67.239999999999995</v>
      </c>
      <c r="H9" s="26">
        <f>'BNH- MSM'!H9</f>
        <v>77.929999999999993</v>
      </c>
      <c r="I9" s="26">
        <f>'Dept of Medicine'!H9</f>
        <v>72.540000000000006</v>
      </c>
      <c r="J9" s="210" t="e">
        <f>'Northeast Medical'!H9</f>
        <v>#DIV/0!</v>
      </c>
    </row>
    <row r="10" spans="1:11" s="79" customFormat="1" ht="14.45" hidden="1" customHeight="1" x14ac:dyDescent="0.25">
      <c r="A10" s="99" t="s">
        <v>234</v>
      </c>
      <c r="B10" s="264" t="str">
        <f>$B$4</f>
        <v>Jan 2026 only</v>
      </c>
      <c r="C10" s="97">
        <f>'BMG-BMH'!H10</f>
        <v>60</v>
      </c>
      <c r="D10" s="97">
        <f>Sound!H9</f>
        <v>74.58</v>
      </c>
      <c r="E10" s="97">
        <f>Associates!H9</f>
        <v>65.52</v>
      </c>
      <c r="F10" s="97">
        <f>'BMG-SOC'!H10</f>
        <v>80</v>
      </c>
      <c r="G10" s="97">
        <f>'BNH-KMH'!H10</f>
        <v>64.860000000000014</v>
      </c>
      <c r="H10" s="97">
        <f>'BNH- MSM'!H10</f>
        <v>73.909999999999982</v>
      </c>
      <c r="I10" s="97">
        <f>'Dept of Medicine'!H10</f>
        <v>68.66</v>
      </c>
      <c r="J10" s="211" t="e">
        <f>'Northeast Medical'!H10</f>
        <v>#DIV/0!</v>
      </c>
    </row>
    <row r="11" spans="1:11" s="79" customFormat="1" ht="14.45" hidden="1" customHeight="1" x14ac:dyDescent="0.25">
      <c r="A11" s="99" t="s">
        <v>235</v>
      </c>
      <c r="B11" s="264" t="str">
        <f>$B$4</f>
        <v>Jan 2026 only</v>
      </c>
      <c r="C11" s="97">
        <f>'BMG-BMH'!H11</f>
        <v>66</v>
      </c>
      <c r="D11" s="97">
        <f>Sound!H10</f>
        <v>74.58</v>
      </c>
      <c r="E11" s="97">
        <f>Associates!H10</f>
        <v>68.97</v>
      </c>
      <c r="F11" s="97">
        <f>'BMG-SOC'!H11</f>
        <v>90</v>
      </c>
      <c r="G11" s="97">
        <f>'BNH-KMH'!H11</f>
        <v>63.89</v>
      </c>
      <c r="H11" s="97">
        <f>'BNH- MSM'!H11</f>
        <v>77.27</v>
      </c>
      <c r="I11" s="97">
        <f>'Dept of Medicine'!H11</f>
        <v>71.359999999999985</v>
      </c>
      <c r="J11" s="211" t="e">
        <f>'Northeast Medical'!H11</f>
        <v>#DIV/0!</v>
      </c>
    </row>
    <row r="12" spans="1:11" s="79" customFormat="1" ht="13.35" hidden="1" customHeight="1" x14ac:dyDescent="0.25">
      <c r="A12" s="99" t="s">
        <v>236</v>
      </c>
      <c r="B12" s="264" t="str">
        <f>$B$4</f>
        <v>Jan 2026 only</v>
      </c>
      <c r="C12" s="97">
        <f>'BMG-BMH'!H12</f>
        <v>74</v>
      </c>
      <c r="D12" s="97">
        <f>Sound!H11</f>
        <v>83.05</v>
      </c>
      <c r="E12" s="97">
        <f>Associates!H11</f>
        <v>79.310000000000016</v>
      </c>
      <c r="F12" s="97">
        <f>'BMG-SOC'!H12</f>
        <v>90</v>
      </c>
      <c r="G12" s="97">
        <f>'BNH-KMH'!H12</f>
        <v>72.97</v>
      </c>
      <c r="H12" s="97">
        <f>'BNH- MSM'!H12</f>
        <v>82.61</v>
      </c>
      <c r="I12" s="97">
        <f>'Dept of Medicine'!H12</f>
        <v>77.61</v>
      </c>
      <c r="J12" s="211" t="e">
        <f>'Northeast Medical'!H12</f>
        <v>#DIV/0!</v>
      </c>
    </row>
    <row r="13" spans="1:11" s="78" customFormat="1" ht="17.45" hidden="1" customHeight="1" x14ac:dyDescent="0.25">
      <c r="A13" s="134" t="s">
        <v>67</v>
      </c>
      <c r="B13" s="135"/>
      <c r="C13" s="137"/>
      <c r="D13" s="137"/>
      <c r="E13" s="137"/>
      <c r="F13" s="137"/>
      <c r="G13" s="137"/>
      <c r="H13" s="137"/>
      <c r="I13" s="137"/>
      <c r="J13" s="137"/>
      <c r="K13" s="101"/>
    </row>
    <row r="14" spans="1:11" s="41" customFormat="1" ht="12.75" hidden="1" x14ac:dyDescent="0.25">
      <c r="A14" s="15" t="s">
        <v>490</v>
      </c>
      <c r="B14" s="17" t="s">
        <v>486</v>
      </c>
      <c r="C14" s="237">
        <f>'BMG-BMH'!H14</f>
        <v>0</v>
      </c>
      <c r="D14" s="237">
        <f>Sound!H13</f>
        <v>0</v>
      </c>
      <c r="E14" s="237">
        <f>Associates!H13</f>
        <v>0</v>
      </c>
      <c r="F14" s="237">
        <f>'BMG-SOC'!H14</f>
        <v>0</v>
      </c>
      <c r="G14" s="237">
        <f>'BNH-KMH'!H14</f>
        <v>0</v>
      </c>
      <c r="H14" s="237">
        <f>'BNH- MSM'!H14</f>
        <v>0</v>
      </c>
      <c r="I14" s="237">
        <f>'Dept of Medicine'!H14</f>
        <v>0</v>
      </c>
      <c r="J14" s="26">
        <f>'Northeast Medical'!H14</f>
        <v>0</v>
      </c>
    </row>
    <row r="15" spans="1:11" s="41" customFormat="1" ht="12.75" hidden="1" x14ac:dyDescent="0.25">
      <c r="A15" s="15" t="s">
        <v>406</v>
      </c>
      <c r="B15" s="195" t="str">
        <f>B14</f>
        <v>N/A</v>
      </c>
      <c r="C15" s="238">
        <f>'BMG-BMH'!H15</f>
        <v>0</v>
      </c>
      <c r="D15" s="238">
        <f>Sound!H14</f>
        <v>0</v>
      </c>
      <c r="E15" s="238">
        <f>Associates!H14</f>
        <v>0</v>
      </c>
      <c r="F15" s="238">
        <f>'BMG-SOC'!H15</f>
        <v>0</v>
      </c>
      <c r="G15" s="238">
        <f>'BNH-KMH'!H15</f>
        <v>0</v>
      </c>
      <c r="H15" s="238">
        <f>'BNH- MSM'!H15</f>
        <v>0</v>
      </c>
      <c r="I15" s="238">
        <f>'Dept of Medicine'!H15</f>
        <v>0</v>
      </c>
      <c r="J15" s="26">
        <f>'Northeast Medical'!H15</f>
        <v>0</v>
      </c>
    </row>
    <row r="16" spans="1:11" s="78" customFormat="1" ht="15.6" customHeight="1" x14ac:dyDescent="0.25">
      <c r="A16" s="134" t="s">
        <v>79</v>
      </c>
      <c r="B16" s="135"/>
      <c r="C16" s="137"/>
      <c r="D16" s="137"/>
      <c r="E16" s="137"/>
      <c r="F16" s="137"/>
      <c r="G16" s="137"/>
      <c r="H16" s="137"/>
      <c r="I16" s="137"/>
      <c r="J16" s="137"/>
      <c r="K16" s="102"/>
    </row>
    <row r="17" spans="1:10" s="41" customFormat="1" ht="12.75" x14ac:dyDescent="0.25">
      <c r="A17" s="16" t="s">
        <v>237</v>
      </c>
      <c r="B17" s="265" t="str">
        <f>B4</f>
        <v>Jan 2026 only</v>
      </c>
      <c r="C17" s="98">
        <f>'BMG-BMH'!H17</f>
        <v>0.22355148956134177</v>
      </c>
      <c r="D17" s="269">
        <f>Sound!H16</f>
        <v>0.17972070431086826</v>
      </c>
      <c r="E17" s="275">
        <f>Associates!H16</f>
        <v>0.27523910733262485</v>
      </c>
      <c r="F17" s="275">
        <f>'BMG-SOC'!H17</f>
        <v>0.26342072409488138</v>
      </c>
      <c r="G17" s="275">
        <f>'BNH-KMH'!H17</f>
        <v>0.28712091374556914</v>
      </c>
      <c r="H17" s="269">
        <f>'BNH- MSM'!H17</f>
        <v>0.16789940828402367</v>
      </c>
      <c r="I17" s="98">
        <f>'Dept of Medicine'!H17</f>
        <v>0.2313793624414564</v>
      </c>
      <c r="J17" s="98">
        <f>'Northeast Medical'!H17</f>
        <v>0.32114882506527415</v>
      </c>
    </row>
    <row r="18" spans="1:10" s="68" customFormat="1" ht="12.75" hidden="1" x14ac:dyDescent="0.25">
      <c r="A18" s="16" t="s">
        <v>238</v>
      </c>
      <c r="B18" s="264" t="str">
        <f>$B$4</f>
        <v>Jan 2026 only</v>
      </c>
      <c r="C18" s="98">
        <f>'BMG-BMH'!H18</f>
        <v>0.94799999999999995</v>
      </c>
      <c r="D18" s="98">
        <f>Sound!H17</f>
        <v>0.96019108280254772</v>
      </c>
      <c r="E18" s="98">
        <f>Associates!H17</f>
        <v>0.94</v>
      </c>
      <c r="F18" s="98">
        <f>'BMG-SOC'!H18</f>
        <v>0.93913043478260871</v>
      </c>
      <c r="G18" s="98">
        <f>'BNH-KMH'!H18</f>
        <v>0.94277929155313356</v>
      </c>
      <c r="H18" s="98">
        <f>'BNH- MSM'!H18</f>
        <v>0.96089385474860334</v>
      </c>
      <c r="I18" s="98">
        <f>'Dept of Medicine'!H18</f>
        <v>0.92279260780287475</v>
      </c>
      <c r="J18" s="98">
        <f>'Northeast Medical'!H18</f>
        <v>0.84905660377358494</v>
      </c>
    </row>
    <row r="19" spans="1:10" s="67" customFormat="1" x14ac:dyDescent="0.25">
      <c r="A19" s="80" t="s">
        <v>498</v>
      </c>
      <c r="B19" s="70"/>
      <c r="C19" s="70"/>
      <c r="D19" s="71"/>
      <c r="E19" s="71"/>
      <c r="F19" s="71"/>
      <c r="G19" s="70"/>
      <c r="H19" s="70"/>
      <c r="I19" s="70"/>
      <c r="J19" s="70"/>
    </row>
    <row r="20" spans="1:10" s="67" customFormat="1" x14ac:dyDescent="0.25">
      <c r="A20" s="100"/>
      <c r="B20" s="70"/>
      <c r="C20" s="70"/>
      <c r="D20" s="71"/>
      <c r="E20" s="71"/>
      <c r="F20" s="71"/>
      <c r="G20" s="70"/>
      <c r="H20" s="70"/>
      <c r="I20" s="70"/>
    </row>
    <row r="26" spans="1:10" x14ac:dyDescent="0.25">
      <c r="A26" s="72"/>
    </row>
    <row r="27" spans="1:10" x14ac:dyDescent="0.25">
      <c r="A27" s="2"/>
    </row>
    <row r="28" spans="1:10" x14ac:dyDescent="0.25">
      <c r="A28" s="2"/>
    </row>
  </sheetData>
  <mergeCells count="1">
    <mergeCell ref="A1:J1"/>
  </mergeCells>
  <pageMargins left="0.25" right="0.25" top="0.5" bottom="0.25" header="0.3" footer="0.3"/>
  <pageSetup scale="76" fitToHeight="0" orientation="landscape" r:id="rId1"/>
  <rowBreaks count="1" manualBreakCount="1">
    <brk id="3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FC34"/>
  <sheetViews>
    <sheetView showGridLines="0" zoomScale="80" zoomScaleNormal="80" workbookViewId="0">
      <selection activeCell="G7" sqref="G7"/>
    </sheetView>
  </sheetViews>
  <sheetFormatPr defaultColWidth="8.85546875" defaultRowHeight="12.75" x14ac:dyDescent="0.2"/>
  <cols>
    <col min="1" max="1" width="48.140625" style="37" customWidth="1"/>
    <col min="2" max="2" width="47.42578125" style="36" customWidth="1"/>
    <col min="3" max="3" width="10.85546875" style="36" hidden="1" customWidth="1"/>
    <col min="4" max="4" width="42.85546875" style="36" customWidth="1"/>
    <col min="5" max="5" width="38" style="36" customWidth="1"/>
    <col min="6" max="6" width="27" style="36" customWidth="1"/>
    <col min="7" max="16384" width="8.85546875" style="38"/>
  </cols>
  <sheetData>
    <row r="1" spans="1:16383" s="30" customFormat="1" ht="25.5" x14ac:dyDescent="0.25">
      <c r="A1" s="32" t="s">
        <v>85</v>
      </c>
      <c r="B1" s="33" t="s">
        <v>86</v>
      </c>
      <c r="C1" s="33" t="s">
        <v>87</v>
      </c>
      <c r="D1" s="33" t="s">
        <v>89</v>
      </c>
      <c r="E1" s="33" t="s">
        <v>90</v>
      </c>
      <c r="F1" s="33" t="s">
        <v>163</v>
      </c>
    </row>
    <row r="2" spans="1:16383" s="35" customFormat="1" ht="43.35" customHeight="1" x14ac:dyDescent="0.25">
      <c r="A2" s="34" t="s">
        <v>82</v>
      </c>
      <c r="B2" s="29" t="s">
        <v>153</v>
      </c>
      <c r="C2" s="29" t="s">
        <v>88</v>
      </c>
      <c r="D2" s="29" t="s">
        <v>154</v>
      </c>
      <c r="E2" s="29" t="s">
        <v>150</v>
      </c>
      <c r="F2" s="29" t="s">
        <v>159</v>
      </c>
    </row>
    <row r="3" spans="1:16383" s="35" customFormat="1" ht="69.599999999999994" customHeight="1" x14ac:dyDescent="0.25">
      <c r="A3" s="34" t="s">
        <v>83</v>
      </c>
      <c r="B3" s="29" t="s">
        <v>155</v>
      </c>
      <c r="C3" s="29" t="s">
        <v>91</v>
      </c>
      <c r="D3" s="29" t="s">
        <v>156</v>
      </c>
      <c r="E3" s="29" t="s">
        <v>149</v>
      </c>
      <c r="F3" s="29" t="s">
        <v>159</v>
      </c>
    </row>
    <row r="4" spans="1:16383" s="35" customFormat="1" ht="51" x14ac:dyDescent="0.25">
      <c r="A4" s="34" t="s">
        <v>68</v>
      </c>
      <c r="B4" s="29" t="s">
        <v>157</v>
      </c>
      <c r="C4" s="29" t="s">
        <v>91</v>
      </c>
      <c r="D4" s="29" t="s">
        <v>137</v>
      </c>
      <c r="E4" s="29" t="s">
        <v>158</v>
      </c>
      <c r="F4" s="29" t="s">
        <v>160</v>
      </c>
    </row>
    <row r="5" spans="1:16383" s="35" customFormat="1" x14ac:dyDescent="0.25">
      <c r="A5" s="34" t="s">
        <v>151</v>
      </c>
      <c r="B5" s="29" t="s">
        <v>151</v>
      </c>
      <c r="C5" s="29" t="s">
        <v>91</v>
      </c>
      <c r="D5" s="29" t="s">
        <v>137</v>
      </c>
      <c r="E5" s="29" t="s">
        <v>152</v>
      </c>
      <c r="F5" s="29" t="s">
        <v>160</v>
      </c>
    </row>
    <row r="6" spans="1:16383" s="35" customFormat="1" x14ac:dyDescent="0.25">
      <c r="A6" s="34" t="s">
        <v>136</v>
      </c>
      <c r="B6" s="29" t="s">
        <v>136</v>
      </c>
      <c r="C6" s="29" t="s">
        <v>91</v>
      </c>
      <c r="D6" s="29" t="s">
        <v>137</v>
      </c>
      <c r="E6" s="29" t="s">
        <v>152</v>
      </c>
      <c r="F6" s="29" t="s">
        <v>160</v>
      </c>
    </row>
    <row r="7" spans="1:16383" s="35" customFormat="1" x14ac:dyDescent="0.25">
      <c r="A7" s="34" t="s">
        <v>146</v>
      </c>
      <c r="B7" s="29" t="s">
        <v>146</v>
      </c>
      <c r="C7" s="29" t="s">
        <v>91</v>
      </c>
      <c r="D7" s="29" t="s">
        <v>137</v>
      </c>
      <c r="E7" s="29" t="s">
        <v>152</v>
      </c>
      <c r="F7" s="29" t="s">
        <v>160</v>
      </c>
    </row>
    <row r="8" spans="1:16383" s="35" customFormat="1" ht="51" x14ac:dyDescent="0.25">
      <c r="A8" s="34" t="s">
        <v>249</v>
      </c>
      <c r="B8" s="29" t="s">
        <v>250</v>
      </c>
      <c r="C8" s="29" t="s">
        <v>88</v>
      </c>
      <c r="D8" s="29" t="s">
        <v>172</v>
      </c>
      <c r="E8" s="29" t="s">
        <v>171</v>
      </c>
      <c r="F8" s="29" t="s">
        <v>159</v>
      </c>
    </row>
    <row r="9" spans="1:16383" s="35" customFormat="1" ht="25.5" x14ac:dyDescent="0.25">
      <c r="A9" s="34" t="s">
        <v>139</v>
      </c>
      <c r="B9" s="29" t="s">
        <v>179</v>
      </c>
      <c r="C9" s="29" t="s">
        <v>138</v>
      </c>
      <c r="D9" s="39" t="s">
        <v>180</v>
      </c>
      <c r="E9" s="39" t="s">
        <v>181</v>
      </c>
      <c r="F9" s="29" t="s">
        <v>173</v>
      </c>
    </row>
    <row r="10" spans="1:16383" s="35" customFormat="1" ht="25.5" x14ac:dyDescent="0.25">
      <c r="A10" s="34" t="s">
        <v>176</v>
      </c>
      <c r="B10" s="29" t="s">
        <v>175</v>
      </c>
      <c r="C10" s="29" t="s">
        <v>91</v>
      </c>
      <c r="D10" s="39" t="s">
        <v>177</v>
      </c>
      <c r="E10" s="39" t="s">
        <v>178</v>
      </c>
      <c r="F10" s="29" t="s">
        <v>173</v>
      </c>
    </row>
    <row r="11" spans="1:16383" s="35" customFormat="1" ht="25.35" customHeight="1" x14ac:dyDescent="0.25">
      <c r="A11" s="34" t="s">
        <v>93</v>
      </c>
      <c r="B11" s="244" t="s">
        <v>184</v>
      </c>
      <c r="C11" s="244"/>
      <c r="D11" s="244"/>
      <c r="E11" s="244"/>
      <c r="F11" s="29" t="s">
        <v>174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  <c r="IX11" s="30"/>
      <c r="IY11" s="30"/>
      <c r="IZ11" s="30"/>
      <c r="JA11" s="30"/>
      <c r="JB11" s="30"/>
      <c r="JC11" s="30"/>
      <c r="JD11" s="30"/>
      <c r="JE11" s="30"/>
      <c r="JF11" s="30"/>
      <c r="JG11" s="30"/>
      <c r="JH11" s="30"/>
      <c r="JI11" s="30"/>
      <c r="JJ11" s="30"/>
      <c r="JK11" s="30"/>
      <c r="JL11" s="30"/>
      <c r="JM11" s="30"/>
      <c r="JN11" s="30"/>
      <c r="JO11" s="30"/>
      <c r="JP11" s="3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  <c r="KU11" s="30"/>
      <c r="KV11" s="30"/>
      <c r="KW11" s="30"/>
      <c r="KX11" s="30"/>
      <c r="KY11" s="30"/>
      <c r="KZ11" s="30"/>
      <c r="LA11" s="30"/>
      <c r="LB11" s="30"/>
      <c r="LC11" s="30"/>
      <c r="LD11" s="30"/>
      <c r="LE11" s="30"/>
      <c r="LF11" s="30"/>
      <c r="LG11" s="30"/>
      <c r="LH11" s="30"/>
      <c r="LI11" s="30"/>
      <c r="LJ11" s="30"/>
      <c r="LK11" s="30"/>
      <c r="LL11" s="30"/>
      <c r="LM11" s="30"/>
      <c r="LN11" s="30"/>
      <c r="LO11" s="30"/>
      <c r="LP11" s="30"/>
      <c r="LQ11" s="30"/>
      <c r="LR11" s="30"/>
      <c r="LS11" s="30"/>
      <c r="LT11" s="30"/>
      <c r="LU11" s="30"/>
      <c r="LV11" s="30"/>
      <c r="LW11" s="30"/>
      <c r="LX11" s="30"/>
      <c r="LY11" s="30"/>
      <c r="LZ11" s="30"/>
      <c r="MA11" s="30"/>
      <c r="MB11" s="30"/>
      <c r="MC11" s="30"/>
      <c r="MD11" s="30"/>
      <c r="ME11" s="30"/>
      <c r="MF11" s="30"/>
      <c r="MG11" s="30"/>
      <c r="MH11" s="30"/>
      <c r="MI11" s="30"/>
      <c r="MJ11" s="30"/>
      <c r="MK11" s="30"/>
      <c r="ML11" s="30"/>
      <c r="MM11" s="30"/>
      <c r="MN11" s="30"/>
      <c r="MO11" s="30"/>
      <c r="MP11" s="30"/>
      <c r="MQ11" s="30"/>
      <c r="MR11" s="30"/>
      <c r="MS11" s="30"/>
      <c r="MT11" s="30"/>
      <c r="MU11" s="30"/>
      <c r="MV11" s="30"/>
      <c r="MW11" s="30"/>
      <c r="MX11" s="30"/>
      <c r="MY11" s="30"/>
      <c r="MZ11" s="30"/>
      <c r="NA11" s="30"/>
      <c r="NB11" s="30"/>
      <c r="NC11" s="30"/>
      <c r="ND11" s="30"/>
      <c r="NE11" s="30"/>
      <c r="NF11" s="30"/>
      <c r="NG11" s="30"/>
      <c r="NH11" s="30"/>
      <c r="NI11" s="30"/>
      <c r="NJ11" s="30"/>
      <c r="NK11" s="30"/>
      <c r="NL11" s="30"/>
      <c r="NM11" s="30"/>
      <c r="NN11" s="30"/>
      <c r="NO11" s="30"/>
      <c r="NP11" s="30"/>
      <c r="NQ11" s="30"/>
      <c r="NR11" s="30"/>
      <c r="NS11" s="30"/>
      <c r="NT11" s="30"/>
      <c r="NU11" s="30"/>
      <c r="NV11" s="30"/>
      <c r="NW11" s="30"/>
      <c r="NX11" s="30"/>
      <c r="NY11" s="30"/>
      <c r="NZ11" s="30"/>
      <c r="OA11" s="30"/>
      <c r="OB11" s="30"/>
      <c r="OC11" s="30"/>
      <c r="OD11" s="30"/>
      <c r="OE11" s="30"/>
      <c r="OF11" s="30"/>
      <c r="OG11" s="30"/>
      <c r="OH11" s="30"/>
      <c r="OI11" s="30"/>
      <c r="OJ11" s="30"/>
      <c r="OK11" s="30"/>
      <c r="OL11" s="30"/>
      <c r="OM11" s="30"/>
      <c r="ON11" s="30"/>
      <c r="OO11" s="30"/>
      <c r="OP11" s="30"/>
      <c r="OQ11" s="30"/>
      <c r="OR11" s="30"/>
      <c r="OS11" s="30"/>
      <c r="OT11" s="30"/>
      <c r="OU11" s="30"/>
      <c r="OV11" s="30"/>
      <c r="OW11" s="30"/>
      <c r="OX11" s="30"/>
      <c r="OY11" s="30"/>
      <c r="OZ11" s="30"/>
      <c r="PA11" s="30"/>
      <c r="PB11" s="30"/>
      <c r="PC11" s="30"/>
      <c r="PD11" s="30"/>
      <c r="PE11" s="30"/>
      <c r="PF11" s="30"/>
      <c r="PG11" s="30"/>
      <c r="PH11" s="30"/>
      <c r="PI11" s="30"/>
      <c r="PJ11" s="30"/>
      <c r="PK11" s="30"/>
      <c r="PL11" s="30"/>
      <c r="PM11" s="30"/>
      <c r="PN11" s="30"/>
      <c r="PO11" s="30"/>
      <c r="PP11" s="30"/>
      <c r="PQ11" s="30"/>
      <c r="PR11" s="30"/>
      <c r="PS11" s="30"/>
      <c r="PT11" s="30"/>
      <c r="PU11" s="30"/>
      <c r="PV11" s="30"/>
      <c r="PW11" s="30"/>
      <c r="PX11" s="30"/>
      <c r="PY11" s="30"/>
      <c r="PZ11" s="30"/>
      <c r="QA11" s="30"/>
      <c r="QB11" s="30"/>
      <c r="QC11" s="30"/>
      <c r="QD11" s="30"/>
      <c r="QE11" s="30"/>
      <c r="QF11" s="30"/>
      <c r="QG11" s="30"/>
      <c r="QH11" s="30"/>
      <c r="QI11" s="30"/>
      <c r="QJ11" s="30"/>
      <c r="QK11" s="30"/>
      <c r="QL11" s="30"/>
      <c r="QM11" s="30"/>
      <c r="QN11" s="30"/>
      <c r="QO11" s="30"/>
      <c r="QP11" s="30"/>
      <c r="QQ11" s="30"/>
      <c r="QR11" s="30"/>
      <c r="QS11" s="30"/>
      <c r="QT11" s="30"/>
      <c r="QU11" s="30"/>
      <c r="QV11" s="30"/>
      <c r="QW11" s="30"/>
      <c r="QX11" s="30"/>
      <c r="QY11" s="30"/>
      <c r="QZ11" s="30"/>
      <c r="RA11" s="30"/>
      <c r="RB11" s="30"/>
      <c r="RC11" s="30"/>
      <c r="RD11" s="30"/>
      <c r="RE11" s="30"/>
      <c r="RF11" s="30"/>
      <c r="RG11" s="30"/>
      <c r="RH11" s="30"/>
      <c r="RI11" s="30"/>
      <c r="RJ11" s="30"/>
      <c r="RK11" s="30"/>
      <c r="RL11" s="30"/>
      <c r="RM11" s="30"/>
      <c r="RN11" s="30"/>
      <c r="RO11" s="30"/>
      <c r="RP11" s="30"/>
      <c r="RQ11" s="30"/>
      <c r="RR11" s="30"/>
      <c r="RS11" s="30"/>
      <c r="RT11" s="30"/>
      <c r="RU11" s="30"/>
      <c r="RV11" s="30"/>
      <c r="RW11" s="30"/>
      <c r="RX11" s="30"/>
      <c r="RY11" s="30"/>
      <c r="RZ11" s="30"/>
      <c r="SA11" s="30"/>
      <c r="SB11" s="30"/>
      <c r="SC11" s="30"/>
      <c r="SD11" s="30"/>
      <c r="SE11" s="30"/>
      <c r="SF11" s="30"/>
      <c r="SG11" s="30"/>
      <c r="SH11" s="30"/>
      <c r="SI11" s="30"/>
      <c r="SJ11" s="30"/>
      <c r="SK11" s="30"/>
      <c r="SL11" s="30"/>
      <c r="SM11" s="30"/>
      <c r="SN11" s="30"/>
      <c r="SO11" s="30"/>
      <c r="SP11" s="30"/>
      <c r="SQ11" s="30"/>
      <c r="SR11" s="30"/>
      <c r="SS11" s="30"/>
      <c r="ST11" s="30"/>
      <c r="SU11" s="30"/>
      <c r="SV11" s="30"/>
      <c r="SW11" s="30"/>
      <c r="SX11" s="30"/>
      <c r="SY11" s="30"/>
      <c r="SZ11" s="30"/>
      <c r="TA11" s="30"/>
      <c r="TB11" s="30"/>
      <c r="TC11" s="30"/>
      <c r="TD11" s="30"/>
      <c r="TE11" s="30"/>
      <c r="TF11" s="30"/>
      <c r="TG11" s="30"/>
      <c r="TH11" s="30"/>
      <c r="TI11" s="30"/>
      <c r="TJ11" s="30"/>
      <c r="TK11" s="30"/>
      <c r="TL11" s="30"/>
      <c r="TM11" s="30"/>
      <c r="TN11" s="30"/>
      <c r="TO11" s="30"/>
      <c r="TP11" s="30"/>
      <c r="TQ11" s="30"/>
      <c r="TR11" s="30"/>
      <c r="TS11" s="30"/>
      <c r="TT11" s="30"/>
      <c r="TU11" s="30"/>
      <c r="TV11" s="30"/>
      <c r="TW11" s="30"/>
      <c r="TX11" s="30"/>
      <c r="TY11" s="30"/>
      <c r="TZ11" s="30"/>
      <c r="UA11" s="30"/>
      <c r="UB11" s="30"/>
      <c r="UC11" s="30"/>
      <c r="UD11" s="30"/>
      <c r="UE11" s="30"/>
      <c r="UF11" s="30"/>
      <c r="UG11" s="30"/>
      <c r="UH11" s="30"/>
      <c r="UI11" s="30"/>
      <c r="UJ11" s="30"/>
      <c r="UK11" s="30"/>
      <c r="UL11" s="30"/>
      <c r="UM11" s="30"/>
      <c r="UN11" s="30"/>
      <c r="UO11" s="30"/>
      <c r="UP11" s="30"/>
      <c r="UQ11" s="30"/>
      <c r="UR11" s="30"/>
      <c r="US11" s="30"/>
      <c r="UT11" s="30"/>
      <c r="UU11" s="30"/>
      <c r="UV11" s="30"/>
      <c r="UW11" s="30"/>
      <c r="UX11" s="30"/>
      <c r="UY11" s="30"/>
      <c r="UZ11" s="30"/>
      <c r="VA11" s="30"/>
      <c r="VB11" s="30"/>
      <c r="VC11" s="30"/>
      <c r="VD11" s="30"/>
      <c r="VE11" s="30"/>
      <c r="VF11" s="30"/>
      <c r="VG11" s="30"/>
      <c r="VH11" s="30"/>
      <c r="VI11" s="30"/>
      <c r="VJ11" s="30"/>
      <c r="VK11" s="30"/>
      <c r="VL11" s="30"/>
      <c r="VM11" s="30"/>
      <c r="VN11" s="30"/>
      <c r="VO11" s="30"/>
      <c r="VP11" s="30"/>
      <c r="VQ11" s="30"/>
      <c r="VR11" s="30"/>
      <c r="VS11" s="30"/>
      <c r="VT11" s="30"/>
      <c r="VU11" s="30"/>
      <c r="VV11" s="30"/>
      <c r="VW11" s="30"/>
      <c r="VX11" s="30"/>
      <c r="VY11" s="30"/>
      <c r="VZ11" s="30"/>
      <c r="WA11" s="30"/>
      <c r="WB11" s="30"/>
      <c r="WC11" s="30"/>
      <c r="WD11" s="30"/>
      <c r="WE11" s="30"/>
      <c r="WF11" s="30"/>
      <c r="WG11" s="30"/>
      <c r="WH11" s="30"/>
      <c r="WI11" s="30"/>
      <c r="WJ11" s="30"/>
      <c r="WK11" s="30"/>
      <c r="WL11" s="30"/>
      <c r="WM11" s="30"/>
      <c r="WN11" s="30"/>
      <c r="WO11" s="30"/>
      <c r="WP11" s="30"/>
      <c r="WQ11" s="30"/>
      <c r="WR11" s="30"/>
      <c r="WS11" s="30"/>
      <c r="WT11" s="30"/>
      <c r="WU11" s="30"/>
      <c r="WV11" s="30"/>
      <c r="WW11" s="30"/>
      <c r="WX11" s="30"/>
      <c r="WY11" s="30"/>
      <c r="WZ11" s="30"/>
      <c r="XA11" s="30"/>
      <c r="XB11" s="30"/>
      <c r="XC11" s="30"/>
      <c r="XD11" s="30"/>
      <c r="XE11" s="30"/>
      <c r="XF11" s="30"/>
      <c r="XG11" s="30"/>
      <c r="XH11" s="30"/>
      <c r="XI11" s="30"/>
      <c r="XJ11" s="30"/>
      <c r="XK11" s="30"/>
      <c r="XL11" s="31" t="s">
        <v>93</v>
      </c>
      <c r="XM11" s="28" t="s">
        <v>93</v>
      </c>
      <c r="XN11" s="28" t="s">
        <v>93</v>
      </c>
      <c r="XO11" s="28" t="s">
        <v>93</v>
      </c>
      <c r="XP11" s="28" t="s">
        <v>93</v>
      </c>
      <c r="XQ11" s="28" t="s">
        <v>93</v>
      </c>
      <c r="XR11" s="28" t="s">
        <v>93</v>
      </c>
      <c r="XS11" s="28" t="s">
        <v>93</v>
      </c>
      <c r="XT11" s="28" t="s">
        <v>93</v>
      </c>
      <c r="XU11" s="28" t="s">
        <v>93</v>
      </c>
      <c r="XV11" s="28" t="s">
        <v>93</v>
      </c>
      <c r="XW11" s="28" t="s">
        <v>93</v>
      </c>
      <c r="XX11" s="28" t="s">
        <v>93</v>
      </c>
      <c r="XY11" s="28" t="s">
        <v>93</v>
      </c>
      <c r="XZ11" s="28" t="s">
        <v>93</v>
      </c>
      <c r="YA11" s="28" t="s">
        <v>93</v>
      </c>
      <c r="YB11" s="28" t="s">
        <v>93</v>
      </c>
      <c r="YC11" s="28" t="s">
        <v>93</v>
      </c>
      <c r="YD11" s="28" t="s">
        <v>93</v>
      </c>
      <c r="YE11" s="28" t="s">
        <v>93</v>
      </c>
      <c r="YF11" s="28" t="s">
        <v>93</v>
      </c>
      <c r="YG11" s="28" t="s">
        <v>93</v>
      </c>
      <c r="YH11" s="28" t="s">
        <v>93</v>
      </c>
      <c r="YI11" s="28" t="s">
        <v>93</v>
      </c>
      <c r="YJ11" s="28" t="s">
        <v>93</v>
      </c>
      <c r="YK11" s="28" t="s">
        <v>93</v>
      </c>
      <c r="YL11" s="28" t="s">
        <v>93</v>
      </c>
      <c r="YM11" s="28" t="s">
        <v>93</v>
      </c>
      <c r="YN11" s="28" t="s">
        <v>93</v>
      </c>
      <c r="YO11" s="28" t="s">
        <v>93</v>
      </c>
      <c r="YP11" s="28" t="s">
        <v>93</v>
      </c>
      <c r="YQ11" s="28" t="s">
        <v>93</v>
      </c>
      <c r="YR11" s="28" t="s">
        <v>93</v>
      </c>
      <c r="YS11" s="28" t="s">
        <v>93</v>
      </c>
      <c r="YT11" s="28" t="s">
        <v>93</v>
      </c>
      <c r="YU11" s="28" t="s">
        <v>93</v>
      </c>
      <c r="YV11" s="28" t="s">
        <v>93</v>
      </c>
      <c r="YW11" s="28" t="s">
        <v>93</v>
      </c>
      <c r="YX11" s="28" t="s">
        <v>93</v>
      </c>
      <c r="YY11" s="28" t="s">
        <v>93</v>
      </c>
      <c r="YZ11" s="28" t="s">
        <v>93</v>
      </c>
      <c r="ZA11" s="28" t="s">
        <v>93</v>
      </c>
      <c r="ZB11" s="28" t="s">
        <v>93</v>
      </c>
      <c r="ZC11" s="28" t="s">
        <v>93</v>
      </c>
      <c r="ZD11" s="28" t="s">
        <v>93</v>
      </c>
      <c r="ZE11" s="28" t="s">
        <v>93</v>
      </c>
      <c r="ZF11" s="28" t="s">
        <v>93</v>
      </c>
      <c r="ZG11" s="28" t="s">
        <v>93</v>
      </c>
      <c r="ZH11" s="28" t="s">
        <v>93</v>
      </c>
      <c r="ZI11" s="28" t="s">
        <v>93</v>
      </c>
      <c r="ZJ11" s="28" t="s">
        <v>93</v>
      </c>
      <c r="ZK11" s="28" t="s">
        <v>93</v>
      </c>
      <c r="ZL11" s="28" t="s">
        <v>93</v>
      </c>
      <c r="ZM11" s="28" t="s">
        <v>93</v>
      </c>
      <c r="ZN11" s="28" t="s">
        <v>93</v>
      </c>
      <c r="ZO11" s="28" t="s">
        <v>93</v>
      </c>
      <c r="ZP11" s="28" t="s">
        <v>93</v>
      </c>
      <c r="ZQ11" s="28" t="s">
        <v>93</v>
      </c>
      <c r="ZR11" s="28" t="s">
        <v>93</v>
      </c>
      <c r="ZS11" s="28" t="s">
        <v>93</v>
      </c>
      <c r="ZT11" s="28" t="s">
        <v>93</v>
      </c>
      <c r="ZU11" s="28" t="s">
        <v>93</v>
      </c>
      <c r="ZV11" s="28" t="s">
        <v>93</v>
      </c>
      <c r="ZW11" s="28" t="s">
        <v>93</v>
      </c>
      <c r="ZX11" s="28" t="s">
        <v>93</v>
      </c>
      <c r="ZY11" s="28" t="s">
        <v>93</v>
      </c>
      <c r="ZZ11" s="28" t="s">
        <v>93</v>
      </c>
      <c r="AAA11" s="28" t="s">
        <v>93</v>
      </c>
      <c r="AAB11" s="28" t="s">
        <v>93</v>
      </c>
      <c r="AAC11" s="28" t="s">
        <v>93</v>
      </c>
      <c r="AAD11" s="28" t="s">
        <v>93</v>
      </c>
      <c r="AAE11" s="28" t="s">
        <v>93</v>
      </c>
      <c r="AAF11" s="28" t="s">
        <v>93</v>
      </c>
      <c r="AAG11" s="28" t="s">
        <v>93</v>
      </c>
      <c r="AAH11" s="28" t="s">
        <v>93</v>
      </c>
      <c r="AAI11" s="28" t="s">
        <v>93</v>
      </c>
      <c r="AAJ11" s="28" t="s">
        <v>93</v>
      </c>
      <c r="AAK11" s="28" t="s">
        <v>93</v>
      </c>
      <c r="AAL11" s="28" t="s">
        <v>93</v>
      </c>
      <c r="AAM11" s="28" t="s">
        <v>93</v>
      </c>
      <c r="AAN11" s="28" t="s">
        <v>93</v>
      </c>
      <c r="AAO11" s="28" t="s">
        <v>93</v>
      </c>
      <c r="AAP11" s="28" t="s">
        <v>93</v>
      </c>
      <c r="AAQ11" s="28" t="s">
        <v>93</v>
      </c>
      <c r="AAR11" s="28" t="s">
        <v>93</v>
      </c>
      <c r="AAS11" s="28" t="s">
        <v>93</v>
      </c>
      <c r="AAT11" s="28" t="s">
        <v>93</v>
      </c>
      <c r="AAU11" s="28" t="s">
        <v>93</v>
      </c>
      <c r="AAV11" s="28" t="s">
        <v>93</v>
      </c>
      <c r="AAW11" s="28" t="s">
        <v>93</v>
      </c>
      <c r="AAX11" s="28" t="s">
        <v>93</v>
      </c>
      <c r="AAY11" s="28" t="s">
        <v>93</v>
      </c>
      <c r="AAZ11" s="28" t="s">
        <v>93</v>
      </c>
      <c r="ABA11" s="28" t="s">
        <v>93</v>
      </c>
      <c r="ABB11" s="28" t="s">
        <v>93</v>
      </c>
      <c r="ABC11" s="28" t="s">
        <v>93</v>
      </c>
      <c r="ABD11" s="28" t="s">
        <v>93</v>
      </c>
      <c r="ABE11" s="28" t="s">
        <v>93</v>
      </c>
      <c r="ABF11" s="28" t="s">
        <v>93</v>
      </c>
      <c r="ABG11" s="28" t="s">
        <v>93</v>
      </c>
      <c r="ABH11" s="28" t="s">
        <v>93</v>
      </c>
      <c r="ABI11" s="28" t="s">
        <v>93</v>
      </c>
      <c r="ABJ11" s="28" t="s">
        <v>93</v>
      </c>
      <c r="ABK11" s="28" t="s">
        <v>93</v>
      </c>
      <c r="ABL11" s="28" t="s">
        <v>93</v>
      </c>
      <c r="ABM11" s="28" t="s">
        <v>93</v>
      </c>
      <c r="ABN11" s="28" t="s">
        <v>93</v>
      </c>
      <c r="ABO11" s="28" t="s">
        <v>93</v>
      </c>
      <c r="ABP11" s="28" t="s">
        <v>93</v>
      </c>
      <c r="ABQ11" s="28" t="s">
        <v>93</v>
      </c>
      <c r="ABR11" s="28" t="s">
        <v>93</v>
      </c>
      <c r="ABS11" s="28" t="s">
        <v>93</v>
      </c>
      <c r="ABT11" s="28" t="s">
        <v>93</v>
      </c>
      <c r="ABU11" s="28" t="s">
        <v>93</v>
      </c>
      <c r="ABV11" s="28" t="s">
        <v>93</v>
      </c>
      <c r="ABW11" s="28" t="s">
        <v>93</v>
      </c>
      <c r="ABX11" s="28" t="s">
        <v>93</v>
      </c>
      <c r="ABY11" s="28" t="s">
        <v>93</v>
      </c>
      <c r="ABZ11" s="28" t="s">
        <v>93</v>
      </c>
      <c r="ACA11" s="28" t="s">
        <v>93</v>
      </c>
      <c r="ACB11" s="28" t="s">
        <v>93</v>
      </c>
      <c r="ACC11" s="28" t="s">
        <v>93</v>
      </c>
      <c r="ACD11" s="28" t="s">
        <v>93</v>
      </c>
      <c r="ACE11" s="28" t="s">
        <v>93</v>
      </c>
      <c r="ACF11" s="28" t="s">
        <v>93</v>
      </c>
      <c r="ACG11" s="28" t="s">
        <v>93</v>
      </c>
      <c r="ACH11" s="28" t="s">
        <v>93</v>
      </c>
      <c r="ACI11" s="28" t="s">
        <v>93</v>
      </c>
      <c r="ACJ11" s="28" t="s">
        <v>93</v>
      </c>
      <c r="ACK11" s="28" t="s">
        <v>93</v>
      </c>
      <c r="ACL11" s="28" t="s">
        <v>93</v>
      </c>
      <c r="ACM11" s="28" t="s">
        <v>93</v>
      </c>
      <c r="ACN11" s="28" t="s">
        <v>93</v>
      </c>
      <c r="ACO11" s="28" t="s">
        <v>93</v>
      </c>
      <c r="ACP11" s="28" t="s">
        <v>93</v>
      </c>
      <c r="ACQ11" s="28" t="s">
        <v>93</v>
      </c>
      <c r="ACR11" s="28" t="s">
        <v>93</v>
      </c>
      <c r="ACS11" s="28" t="s">
        <v>93</v>
      </c>
      <c r="ACT11" s="28" t="s">
        <v>93</v>
      </c>
      <c r="ACU11" s="28" t="s">
        <v>93</v>
      </c>
      <c r="ACV11" s="28" t="s">
        <v>93</v>
      </c>
      <c r="ACW11" s="28" t="s">
        <v>93</v>
      </c>
      <c r="ACX11" s="28" t="s">
        <v>93</v>
      </c>
      <c r="ACY11" s="28" t="s">
        <v>93</v>
      </c>
      <c r="ACZ11" s="28" t="s">
        <v>93</v>
      </c>
      <c r="ADA11" s="28" t="s">
        <v>93</v>
      </c>
      <c r="ADB11" s="28" t="s">
        <v>93</v>
      </c>
      <c r="ADC11" s="28" t="s">
        <v>93</v>
      </c>
      <c r="ADD11" s="28" t="s">
        <v>93</v>
      </c>
      <c r="ADE11" s="28" t="s">
        <v>93</v>
      </c>
      <c r="ADF11" s="28" t="s">
        <v>93</v>
      </c>
      <c r="ADG11" s="28" t="s">
        <v>93</v>
      </c>
      <c r="ADH11" s="28" t="s">
        <v>93</v>
      </c>
      <c r="ADI11" s="28" t="s">
        <v>93</v>
      </c>
      <c r="ADJ11" s="28" t="s">
        <v>93</v>
      </c>
      <c r="ADK11" s="28" t="s">
        <v>93</v>
      </c>
      <c r="ADL11" s="28" t="s">
        <v>93</v>
      </c>
      <c r="ADM11" s="28" t="s">
        <v>93</v>
      </c>
      <c r="ADN11" s="28" t="s">
        <v>93</v>
      </c>
      <c r="ADO11" s="28" t="s">
        <v>93</v>
      </c>
      <c r="ADP11" s="28" t="s">
        <v>93</v>
      </c>
      <c r="ADQ11" s="28" t="s">
        <v>93</v>
      </c>
      <c r="ADR11" s="28" t="s">
        <v>93</v>
      </c>
      <c r="ADS11" s="28" t="s">
        <v>93</v>
      </c>
      <c r="ADT11" s="28" t="s">
        <v>93</v>
      </c>
      <c r="ADU11" s="28" t="s">
        <v>93</v>
      </c>
      <c r="ADV11" s="28" t="s">
        <v>93</v>
      </c>
      <c r="ADW11" s="28" t="s">
        <v>93</v>
      </c>
      <c r="ADX11" s="28" t="s">
        <v>93</v>
      </c>
      <c r="ADY11" s="28" t="s">
        <v>93</v>
      </c>
      <c r="ADZ11" s="28" t="s">
        <v>93</v>
      </c>
      <c r="AEA11" s="28" t="s">
        <v>93</v>
      </c>
      <c r="AEB11" s="28" t="s">
        <v>93</v>
      </c>
      <c r="AEC11" s="28" t="s">
        <v>93</v>
      </c>
      <c r="AED11" s="28" t="s">
        <v>93</v>
      </c>
      <c r="AEE11" s="28" t="s">
        <v>93</v>
      </c>
      <c r="AEF11" s="28" t="s">
        <v>93</v>
      </c>
      <c r="AEG11" s="28" t="s">
        <v>93</v>
      </c>
      <c r="AEH11" s="28" t="s">
        <v>93</v>
      </c>
      <c r="AEI11" s="28" t="s">
        <v>93</v>
      </c>
      <c r="AEJ11" s="28" t="s">
        <v>93</v>
      </c>
      <c r="AEK11" s="28" t="s">
        <v>93</v>
      </c>
      <c r="AEL11" s="28" t="s">
        <v>93</v>
      </c>
      <c r="AEM11" s="28" t="s">
        <v>93</v>
      </c>
      <c r="AEN11" s="28" t="s">
        <v>93</v>
      </c>
      <c r="AEO11" s="28" t="s">
        <v>93</v>
      </c>
      <c r="AEP11" s="28" t="s">
        <v>93</v>
      </c>
      <c r="AEQ11" s="28" t="s">
        <v>93</v>
      </c>
      <c r="AER11" s="28" t="s">
        <v>93</v>
      </c>
      <c r="AES11" s="28" t="s">
        <v>93</v>
      </c>
      <c r="AET11" s="28" t="s">
        <v>93</v>
      </c>
      <c r="AEU11" s="28" t="s">
        <v>93</v>
      </c>
      <c r="AEV11" s="28" t="s">
        <v>93</v>
      </c>
      <c r="AEW11" s="28" t="s">
        <v>93</v>
      </c>
      <c r="AEX11" s="28" t="s">
        <v>93</v>
      </c>
      <c r="AEY11" s="28" t="s">
        <v>93</v>
      </c>
      <c r="AEZ11" s="28" t="s">
        <v>93</v>
      </c>
      <c r="AFA11" s="28" t="s">
        <v>93</v>
      </c>
      <c r="AFB11" s="28" t="s">
        <v>93</v>
      </c>
      <c r="AFC11" s="28" t="s">
        <v>93</v>
      </c>
      <c r="AFD11" s="28" t="s">
        <v>93</v>
      </c>
      <c r="AFE11" s="28" t="s">
        <v>93</v>
      </c>
      <c r="AFF11" s="28" t="s">
        <v>93</v>
      </c>
      <c r="AFG11" s="28" t="s">
        <v>93</v>
      </c>
      <c r="AFH11" s="28" t="s">
        <v>93</v>
      </c>
      <c r="AFI11" s="28" t="s">
        <v>93</v>
      </c>
      <c r="AFJ11" s="28" t="s">
        <v>93</v>
      </c>
      <c r="AFK11" s="28" t="s">
        <v>93</v>
      </c>
      <c r="AFL11" s="28" t="s">
        <v>93</v>
      </c>
      <c r="AFM11" s="28" t="s">
        <v>93</v>
      </c>
      <c r="AFN11" s="28" t="s">
        <v>93</v>
      </c>
      <c r="AFO11" s="28" t="s">
        <v>93</v>
      </c>
      <c r="AFP11" s="28" t="s">
        <v>93</v>
      </c>
      <c r="AFQ11" s="28" t="s">
        <v>93</v>
      </c>
      <c r="AFR11" s="28" t="s">
        <v>93</v>
      </c>
      <c r="AFS11" s="28" t="s">
        <v>93</v>
      </c>
      <c r="AFT11" s="28" t="s">
        <v>93</v>
      </c>
      <c r="AFU11" s="28" t="s">
        <v>93</v>
      </c>
      <c r="AFV11" s="28" t="s">
        <v>93</v>
      </c>
      <c r="AFW11" s="28" t="s">
        <v>93</v>
      </c>
      <c r="AFX11" s="28" t="s">
        <v>93</v>
      </c>
      <c r="AFY11" s="28" t="s">
        <v>93</v>
      </c>
      <c r="AFZ11" s="28" t="s">
        <v>93</v>
      </c>
      <c r="AGA11" s="28" t="s">
        <v>93</v>
      </c>
      <c r="AGB11" s="28" t="s">
        <v>93</v>
      </c>
      <c r="AGC11" s="28" t="s">
        <v>93</v>
      </c>
      <c r="AGD11" s="28" t="s">
        <v>93</v>
      </c>
      <c r="AGE11" s="28" t="s">
        <v>93</v>
      </c>
      <c r="AGF11" s="28" t="s">
        <v>93</v>
      </c>
      <c r="AGG11" s="28" t="s">
        <v>93</v>
      </c>
      <c r="AGH11" s="28" t="s">
        <v>93</v>
      </c>
      <c r="AGI11" s="28" t="s">
        <v>93</v>
      </c>
      <c r="AGJ11" s="28" t="s">
        <v>93</v>
      </c>
      <c r="AGK11" s="28" t="s">
        <v>93</v>
      </c>
      <c r="AGL11" s="28" t="s">
        <v>93</v>
      </c>
      <c r="AGM11" s="28" t="s">
        <v>93</v>
      </c>
      <c r="AGN11" s="28" t="s">
        <v>93</v>
      </c>
      <c r="AGO11" s="28" t="s">
        <v>93</v>
      </c>
      <c r="AGP11" s="28" t="s">
        <v>93</v>
      </c>
      <c r="AGQ11" s="28" t="s">
        <v>93</v>
      </c>
      <c r="AGR11" s="28" t="s">
        <v>93</v>
      </c>
      <c r="AGS11" s="28" t="s">
        <v>93</v>
      </c>
      <c r="AGT11" s="28" t="s">
        <v>93</v>
      </c>
      <c r="AGU11" s="28" t="s">
        <v>93</v>
      </c>
      <c r="AGV11" s="28" t="s">
        <v>93</v>
      </c>
      <c r="AGW11" s="28" t="s">
        <v>93</v>
      </c>
      <c r="AGX11" s="28" t="s">
        <v>93</v>
      </c>
      <c r="AGY11" s="28" t="s">
        <v>93</v>
      </c>
      <c r="AGZ11" s="28" t="s">
        <v>93</v>
      </c>
      <c r="AHA11" s="28" t="s">
        <v>93</v>
      </c>
      <c r="AHB11" s="28" t="s">
        <v>93</v>
      </c>
      <c r="AHC11" s="28" t="s">
        <v>93</v>
      </c>
      <c r="AHD11" s="28" t="s">
        <v>93</v>
      </c>
      <c r="AHE11" s="28" t="s">
        <v>93</v>
      </c>
      <c r="AHF11" s="28" t="s">
        <v>93</v>
      </c>
      <c r="AHG11" s="28" t="s">
        <v>93</v>
      </c>
      <c r="AHH11" s="28" t="s">
        <v>93</v>
      </c>
      <c r="AHI11" s="28" t="s">
        <v>93</v>
      </c>
      <c r="AHJ11" s="28" t="s">
        <v>93</v>
      </c>
      <c r="AHK11" s="28" t="s">
        <v>93</v>
      </c>
      <c r="AHL11" s="28" t="s">
        <v>93</v>
      </c>
      <c r="AHM11" s="28" t="s">
        <v>93</v>
      </c>
      <c r="AHN11" s="28" t="s">
        <v>93</v>
      </c>
      <c r="AHO11" s="28" t="s">
        <v>93</v>
      </c>
      <c r="AHP11" s="28" t="s">
        <v>93</v>
      </c>
      <c r="AHQ11" s="28" t="s">
        <v>93</v>
      </c>
      <c r="AHR11" s="28" t="s">
        <v>93</v>
      </c>
      <c r="AHS11" s="28" t="s">
        <v>93</v>
      </c>
      <c r="AHT11" s="28" t="s">
        <v>93</v>
      </c>
      <c r="AHU11" s="28" t="s">
        <v>93</v>
      </c>
      <c r="AHV11" s="28" t="s">
        <v>93</v>
      </c>
      <c r="AHW11" s="28" t="s">
        <v>93</v>
      </c>
      <c r="AHX11" s="28" t="s">
        <v>93</v>
      </c>
      <c r="AHY11" s="28" t="s">
        <v>93</v>
      </c>
      <c r="AHZ11" s="28" t="s">
        <v>93</v>
      </c>
      <c r="AIA11" s="28" t="s">
        <v>93</v>
      </c>
      <c r="AIB11" s="28" t="s">
        <v>93</v>
      </c>
      <c r="AIC11" s="28" t="s">
        <v>93</v>
      </c>
      <c r="AID11" s="28" t="s">
        <v>93</v>
      </c>
      <c r="AIE11" s="28" t="s">
        <v>93</v>
      </c>
      <c r="AIF11" s="28" t="s">
        <v>93</v>
      </c>
      <c r="AIG11" s="28" t="s">
        <v>93</v>
      </c>
      <c r="AIH11" s="28" t="s">
        <v>93</v>
      </c>
      <c r="AII11" s="28" t="s">
        <v>93</v>
      </c>
      <c r="AIJ11" s="28" t="s">
        <v>93</v>
      </c>
      <c r="AIK11" s="28" t="s">
        <v>93</v>
      </c>
      <c r="AIL11" s="28" t="s">
        <v>93</v>
      </c>
      <c r="AIM11" s="28" t="s">
        <v>93</v>
      </c>
      <c r="AIN11" s="28" t="s">
        <v>93</v>
      </c>
      <c r="AIO11" s="28" t="s">
        <v>93</v>
      </c>
      <c r="AIP11" s="28" t="s">
        <v>93</v>
      </c>
      <c r="AIQ11" s="28" t="s">
        <v>93</v>
      </c>
      <c r="AIR11" s="28" t="s">
        <v>93</v>
      </c>
      <c r="AIS11" s="28" t="s">
        <v>93</v>
      </c>
      <c r="AIT11" s="28" t="s">
        <v>93</v>
      </c>
      <c r="AIU11" s="28" t="s">
        <v>93</v>
      </c>
      <c r="AIV11" s="28" t="s">
        <v>93</v>
      </c>
      <c r="AIW11" s="28" t="s">
        <v>93</v>
      </c>
      <c r="AIX11" s="28" t="s">
        <v>93</v>
      </c>
      <c r="AIY11" s="28" t="s">
        <v>93</v>
      </c>
      <c r="AIZ11" s="28" t="s">
        <v>93</v>
      </c>
      <c r="AJA11" s="28" t="s">
        <v>93</v>
      </c>
      <c r="AJB11" s="28" t="s">
        <v>93</v>
      </c>
      <c r="AJC11" s="28" t="s">
        <v>93</v>
      </c>
      <c r="AJD11" s="28" t="s">
        <v>93</v>
      </c>
      <c r="AJE11" s="28" t="s">
        <v>93</v>
      </c>
      <c r="AJF11" s="28" t="s">
        <v>93</v>
      </c>
      <c r="AJG11" s="28" t="s">
        <v>93</v>
      </c>
      <c r="AJH11" s="28" t="s">
        <v>93</v>
      </c>
      <c r="AJI11" s="28" t="s">
        <v>93</v>
      </c>
      <c r="AJJ11" s="28" t="s">
        <v>93</v>
      </c>
      <c r="AJK11" s="28" t="s">
        <v>93</v>
      </c>
      <c r="AJL11" s="28" t="s">
        <v>93</v>
      </c>
      <c r="AJM11" s="28" t="s">
        <v>93</v>
      </c>
      <c r="AJN11" s="28" t="s">
        <v>93</v>
      </c>
      <c r="AJO11" s="28" t="s">
        <v>93</v>
      </c>
      <c r="AJP11" s="28" t="s">
        <v>93</v>
      </c>
      <c r="AJQ11" s="28" t="s">
        <v>93</v>
      </c>
      <c r="AJR11" s="28" t="s">
        <v>93</v>
      </c>
      <c r="AJS11" s="28" t="s">
        <v>93</v>
      </c>
      <c r="AJT11" s="28" t="s">
        <v>93</v>
      </c>
      <c r="AJU11" s="28" t="s">
        <v>93</v>
      </c>
      <c r="AJV11" s="28" t="s">
        <v>93</v>
      </c>
      <c r="AJW11" s="28" t="s">
        <v>93</v>
      </c>
      <c r="AJX11" s="28" t="s">
        <v>93</v>
      </c>
      <c r="AJY11" s="28" t="s">
        <v>93</v>
      </c>
      <c r="AJZ11" s="28" t="s">
        <v>93</v>
      </c>
      <c r="AKA11" s="28" t="s">
        <v>93</v>
      </c>
      <c r="AKB11" s="28" t="s">
        <v>93</v>
      </c>
      <c r="AKC11" s="28" t="s">
        <v>93</v>
      </c>
      <c r="AKD11" s="28" t="s">
        <v>93</v>
      </c>
      <c r="AKE11" s="28" t="s">
        <v>93</v>
      </c>
      <c r="AKF11" s="28" t="s">
        <v>93</v>
      </c>
      <c r="AKG11" s="28" t="s">
        <v>93</v>
      </c>
      <c r="AKH11" s="28" t="s">
        <v>93</v>
      </c>
      <c r="AKI11" s="28" t="s">
        <v>93</v>
      </c>
      <c r="AKJ11" s="28" t="s">
        <v>93</v>
      </c>
      <c r="AKK11" s="28" t="s">
        <v>93</v>
      </c>
      <c r="AKL11" s="28" t="s">
        <v>93</v>
      </c>
      <c r="AKM11" s="28" t="s">
        <v>93</v>
      </c>
      <c r="AKN11" s="28" t="s">
        <v>93</v>
      </c>
      <c r="AKO11" s="28" t="s">
        <v>93</v>
      </c>
      <c r="AKP11" s="28" t="s">
        <v>93</v>
      </c>
      <c r="AKQ11" s="28" t="s">
        <v>93</v>
      </c>
      <c r="AKR11" s="28" t="s">
        <v>93</v>
      </c>
      <c r="AKS11" s="28" t="s">
        <v>93</v>
      </c>
      <c r="AKT11" s="28" t="s">
        <v>93</v>
      </c>
      <c r="AKU11" s="28" t="s">
        <v>93</v>
      </c>
      <c r="AKV11" s="28" t="s">
        <v>93</v>
      </c>
      <c r="AKW11" s="28" t="s">
        <v>93</v>
      </c>
      <c r="AKX11" s="28" t="s">
        <v>93</v>
      </c>
      <c r="AKY11" s="28" t="s">
        <v>93</v>
      </c>
      <c r="AKZ11" s="28" t="s">
        <v>93</v>
      </c>
      <c r="ALA11" s="28" t="s">
        <v>93</v>
      </c>
      <c r="ALB11" s="28" t="s">
        <v>93</v>
      </c>
      <c r="ALC11" s="28" t="s">
        <v>93</v>
      </c>
      <c r="ALD11" s="28" t="s">
        <v>93</v>
      </c>
      <c r="ALE11" s="28" t="s">
        <v>93</v>
      </c>
      <c r="ALF11" s="28" t="s">
        <v>93</v>
      </c>
      <c r="ALG11" s="28" t="s">
        <v>93</v>
      </c>
      <c r="ALH11" s="28" t="s">
        <v>93</v>
      </c>
      <c r="ALI11" s="28" t="s">
        <v>93</v>
      </c>
      <c r="ALJ11" s="28" t="s">
        <v>93</v>
      </c>
      <c r="ALK11" s="28" t="s">
        <v>93</v>
      </c>
      <c r="ALL11" s="28" t="s">
        <v>93</v>
      </c>
      <c r="ALM11" s="28" t="s">
        <v>93</v>
      </c>
      <c r="ALN11" s="28" t="s">
        <v>93</v>
      </c>
      <c r="ALO11" s="28" t="s">
        <v>93</v>
      </c>
      <c r="ALP11" s="28" t="s">
        <v>93</v>
      </c>
      <c r="ALQ11" s="28" t="s">
        <v>93</v>
      </c>
      <c r="ALR11" s="28" t="s">
        <v>93</v>
      </c>
      <c r="ALS11" s="28" t="s">
        <v>93</v>
      </c>
      <c r="ALT11" s="28" t="s">
        <v>93</v>
      </c>
      <c r="ALU11" s="28" t="s">
        <v>93</v>
      </c>
      <c r="ALV11" s="28" t="s">
        <v>93</v>
      </c>
      <c r="ALW11" s="28" t="s">
        <v>93</v>
      </c>
      <c r="ALX11" s="28" t="s">
        <v>93</v>
      </c>
      <c r="ALY11" s="28" t="s">
        <v>93</v>
      </c>
      <c r="ALZ11" s="28" t="s">
        <v>93</v>
      </c>
      <c r="AMA11" s="28" t="s">
        <v>93</v>
      </c>
      <c r="AMB11" s="28" t="s">
        <v>93</v>
      </c>
      <c r="AMC11" s="28" t="s">
        <v>93</v>
      </c>
      <c r="AMD11" s="28" t="s">
        <v>93</v>
      </c>
      <c r="AME11" s="28" t="s">
        <v>93</v>
      </c>
      <c r="AMF11" s="28" t="s">
        <v>93</v>
      </c>
      <c r="AMG11" s="28" t="s">
        <v>93</v>
      </c>
      <c r="AMH11" s="28" t="s">
        <v>93</v>
      </c>
      <c r="AMI11" s="28" t="s">
        <v>93</v>
      </c>
      <c r="AMJ11" s="28" t="s">
        <v>93</v>
      </c>
      <c r="AMK11" s="28" t="s">
        <v>93</v>
      </c>
      <c r="AML11" s="28" t="s">
        <v>93</v>
      </c>
      <c r="AMM11" s="28" t="s">
        <v>93</v>
      </c>
      <c r="AMN11" s="28" t="s">
        <v>93</v>
      </c>
      <c r="AMO11" s="28" t="s">
        <v>93</v>
      </c>
      <c r="AMP11" s="28" t="s">
        <v>93</v>
      </c>
      <c r="AMQ11" s="28" t="s">
        <v>93</v>
      </c>
      <c r="AMR11" s="28" t="s">
        <v>93</v>
      </c>
      <c r="AMS11" s="28" t="s">
        <v>93</v>
      </c>
      <c r="AMT11" s="28" t="s">
        <v>93</v>
      </c>
      <c r="AMU11" s="28" t="s">
        <v>93</v>
      </c>
      <c r="AMV11" s="28" t="s">
        <v>93</v>
      </c>
      <c r="AMW11" s="28" t="s">
        <v>93</v>
      </c>
      <c r="AMX11" s="28" t="s">
        <v>93</v>
      </c>
      <c r="AMY11" s="28" t="s">
        <v>93</v>
      </c>
      <c r="AMZ11" s="28" t="s">
        <v>93</v>
      </c>
      <c r="ANA11" s="28" t="s">
        <v>93</v>
      </c>
      <c r="ANB11" s="28" t="s">
        <v>93</v>
      </c>
      <c r="ANC11" s="28" t="s">
        <v>93</v>
      </c>
      <c r="AND11" s="28" t="s">
        <v>93</v>
      </c>
      <c r="ANE11" s="28" t="s">
        <v>93</v>
      </c>
      <c r="ANF11" s="28" t="s">
        <v>93</v>
      </c>
      <c r="ANG11" s="28" t="s">
        <v>93</v>
      </c>
      <c r="ANH11" s="28" t="s">
        <v>93</v>
      </c>
      <c r="ANI11" s="28" t="s">
        <v>93</v>
      </c>
      <c r="ANJ11" s="28" t="s">
        <v>93</v>
      </c>
      <c r="ANK11" s="28" t="s">
        <v>93</v>
      </c>
      <c r="ANL11" s="28" t="s">
        <v>93</v>
      </c>
      <c r="ANM11" s="28" t="s">
        <v>93</v>
      </c>
      <c r="ANN11" s="28" t="s">
        <v>93</v>
      </c>
      <c r="ANO11" s="28" t="s">
        <v>93</v>
      </c>
      <c r="ANP11" s="28" t="s">
        <v>93</v>
      </c>
      <c r="ANQ11" s="28" t="s">
        <v>93</v>
      </c>
      <c r="ANR11" s="28" t="s">
        <v>93</v>
      </c>
      <c r="ANS11" s="28" t="s">
        <v>93</v>
      </c>
      <c r="ANT11" s="28" t="s">
        <v>93</v>
      </c>
      <c r="ANU11" s="28" t="s">
        <v>93</v>
      </c>
      <c r="ANV11" s="28" t="s">
        <v>93</v>
      </c>
      <c r="ANW11" s="28" t="s">
        <v>93</v>
      </c>
      <c r="ANX11" s="28" t="s">
        <v>93</v>
      </c>
      <c r="ANY11" s="28" t="s">
        <v>93</v>
      </c>
      <c r="ANZ11" s="28" t="s">
        <v>93</v>
      </c>
      <c r="AOA11" s="28" t="s">
        <v>93</v>
      </c>
      <c r="AOB11" s="28" t="s">
        <v>93</v>
      </c>
      <c r="AOC11" s="28" t="s">
        <v>93</v>
      </c>
      <c r="AOD11" s="28" t="s">
        <v>93</v>
      </c>
      <c r="AOE11" s="28" t="s">
        <v>93</v>
      </c>
      <c r="AOF11" s="28" t="s">
        <v>93</v>
      </c>
      <c r="AOG11" s="28" t="s">
        <v>93</v>
      </c>
      <c r="AOH11" s="28" t="s">
        <v>93</v>
      </c>
      <c r="AOI11" s="28" t="s">
        <v>93</v>
      </c>
      <c r="AOJ11" s="28" t="s">
        <v>93</v>
      </c>
      <c r="AOK11" s="28" t="s">
        <v>93</v>
      </c>
      <c r="AOL11" s="28" t="s">
        <v>93</v>
      </c>
      <c r="AOM11" s="28" t="s">
        <v>93</v>
      </c>
      <c r="AON11" s="28" t="s">
        <v>93</v>
      </c>
      <c r="AOO11" s="28" t="s">
        <v>93</v>
      </c>
      <c r="AOP11" s="28" t="s">
        <v>93</v>
      </c>
      <c r="AOQ11" s="28" t="s">
        <v>93</v>
      </c>
      <c r="AOR11" s="28" t="s">
        <v>93</v>
      </c>
      <c r="AOS11" s="28" t="s">
        <v>93</v>
      </c>
      <c r="AOT11" s="28" t="s">
        <v>93</v>
      </c>
      <c r="AOU11" s="28" t="s">
        <v>93</v>
      </c>
      <c r="AOV11" s="28" t="s">
        <v>93</v>
      </c>
      <c r="AOW11" s="28" t="s">
        <v>93</v>
      </c>
      <c r="AOX11" s="28" t="s">
        <v>93</v>
      </c>
      <c r="AOY11" s="28" t="s">
        <v>93</v>
      </c>
      <c r="AOZ11" s="28" t="s">
        <v>93</v>
      </c>
      <c r="APA11" s="28" t="s">
        <v>93</v>
      </c>
      <c r="APB11" s="28" t="s">
        <v>93</v>
      </c>
      <c r="APC11" s="28" t="s">
        <v>93</v>
      </c>
      <c r="APD11" s="28" t="s">
        <v>93</v>
      </c>
      <c r="APE11" s="28" t="s">
        <v>93</v>
      </c>
      <c r="APF11" s="28" t="s">
        <v>93</v>
      </c>
      <c r="APG11" s="28" t="s">
        <v>93</v>
      </c>
      <c r="APH11" s="28" t="s">
        <v>93</v>
      </c>
      <c r="API11" s="28" t="s">
        <v>93</v>
      </c>
      <c r="APJ11" s="28" t="s">
        <v>93</v>
      </c>
      <c r="APK11" s="28" t="s">
        <v>93</v>
      </c>
      <c r="APL11" s="28" t="s">
        <v>93</v>
      </c>
      <c r="APM11" s="28" t="s">
        <v>93</v>
      </c>
      <c r="APN11" s="28" t="s">
        <v>93</v>
      </c>
      <c r="APO11" s="28" t="s">
        <v>93</v>
      </c>
      <c r="APP11" s="28" t="s">
        <v>93</v>
      </c>
      <c r="APQ11" s="28" t="s">
        <v>93</v>
      </c>
      <c r="APR11" s="28" t="s">
        <v>93</v>
      </c>
      <c r="APS11" s="28" t="s">
        <v>93</v>
      </c>
      <c r="APT11" s="28" t="s">
        <v>93</v>
      </c>
      <c r="APU11" s="28" t="s">
        <v>93</v>
      </c>
      <c r="APV11" s="28" t="s">
        <v>93</v>
      </c>
      <c r="APW11" s="28" t="s">
        <v>93</v>
      </c>
      <c r="APX11" s="28" t="s">
        <v>93</v>
      </c>
      <c r="APY11" s="28" t="s">
        <v>93</v>
      </c>
      <c r="APZ11" s="28" t="s">
        <v>93</v>
      </c>
      <c r="AQA11" s="28" t="s">
        <v>93</v>
      </c>
      <c r="AQB11" s="28" t="s">
        <v>93</v>
      </c>
      <c r="AQC11" s="28" t="s">
        <v>93</v>
      </c>
      <c r="AQD11" s="28" t="s">
        <v>93</v>
      </c>
      <c r="AQE11" s="28" t="s">
        <v>93</v>
      </c>
      <c r="AQF11" s="28" t="s">
        <v>93</v>
      </c>
      <c r="AQG11" s="28" t="s">
        <v>93</v>
      </c>
      <c r="AQH11" s="28" t="s">
        <v>93</v>
      </c>
      <c r="AQI11" s="28" t="s">
        <v>93</v>
      </c>
      <c r="AQJ11" s="28" t="s">
        <v>93</v>
      </c>
      <c r="AQK11" s="28" t="s">
        <v>93</v>
      </c>
      <c r="AQL11" s="28" t="s">
        <v>93</v>
      </c>
      <c r="AQM11" s="28" t="s">
        <v>93</v>
      </c>
      <c r="AQN11" s="28" t="s">
        <v>93</v>
      </c>
      <c r="AQO11" s="28" t="s">
        <v>93</v>
      </c>
      <c r="AQP11" s="28" t="s">
        <v>93</v>
      </c>
      <c r="AQQ11" s="28" t="s">
        <v>93</v>
      </c>
      <c r="AQR11" s="28" t="s">
        <v>93</v>
      </c>
      <c r="AQS11" s="28" t="s">
        <v>93</v>
      </c>
      <c r="AQT11" s="28" t="s">
        <v>93</v>
      </c>
      <c r="AQU11" s="28" t="s">
        <v>93</v>
      </c>
      <c r="AQV11" s="28" t="s">
        <v>93</v>
      </c>
      <c r="AQW11" s="28" t="s">
        <v>93</v>
      </c>
      <c r="AQX11" s="28" t="s">
        <v>93</v>
      </c>
      <c r="AQY11" s="28" t="s">
        <v>93</v>
      </c>
      <c r="AQZ11" s="28" t="s">
        <v>93</v>
      </c>
      <c r="ARA11" s="28" t="s">
        <v>93</v>
      </c>
      <c r="ARB11" s="28" t="s">
        <v>93</v>
      </c>
      <c r="ARC11" s="28" t="s">
        <v>93</v>
      </c>
      <c r="ARD11" s="28" t="s">
        <v>93</v>
      </c>
      <c r="ARE11" s="28" t="s">
        <v>93</v>
      </c>
      <c r="ARF11" s="28" t="s">
        <v>93</v>
      </c>
      <c r="ARG11" s="28" t="s">
        <v>93</v>
      </c>
      <c r="ARH11" s="28" t="s">
        <v>93</v>
      </c>
      <c r="ARI11" s="28" t="s">
        <v>93</v>
      </c>
      <c r="ARJ11" s="28" t="s">
        <v>93</v>
      </c>
      <c r="ARK11" s="28" t="s">
        <v>93</v>
      </c>
      <c r="ARL11" s="28" t="s">
        <v>93</v>
      </c>
      <c r="ARM11" s="28" t="s">
        <v>93</v>
      </c>
      <c r="ARN11" s="28" t="s">
        <v>93</v>
      </c>
      <c r="ARO11" s="28" t="s">
        <v>93</v>
      </c>
      <c r="ARP11" s="28" t="s">
        <v>93</v>
      </c>
      <c r="ARQ11" s="28" t="s">
        <v>93</v>
      </c>
      <c r="ARR11" s="28" t="s">
        <v>93</v>
      </c>
      <c r="ARS11" s="28" t="s">
        <v>93</v>
      </c>
      <c r="ART11" s="28" t="s">
        <v>93</v>
      </c>
      <c r="ARU11" s="28" t="s">
        <v>93</v>
      </c>
      <c r="ARV11" s="28" t="s">
        <v>93</v>
      </c>
      <c r="ARW11" s="28" t="s">
        <v>93</v>
      </c>
      <c r="ARX11" s="28" t="s">
        <v>93</v>
      </c>
      <c r="ARY11" s="28" t="s">
        <v>93</v>
      </c>
      <c r="ARZ11" s="28" t="s">
        <v>93</v>
      </c>
      <c r="ASA11" s="28" t="s">
        <v>93</v>
      </c>
      <c r="ASB11" s="28" t="s">
        <v>93</v>
      </c>
      <c r="ASC11" s="28" t="s">
        <v>93</v>
      </c>
      <c r="ASD11" s="28" t="s">
        <v>93</v>
      </c>
      <c r="ASE11" s="28" t="s">
        <v>93</v>
      </c>
      <c r="ASF11" s="28" t="s">
        <v>93</v>
      </c>
      <c r="ASG11" s="28" t="s">
        <v>93</v>
      </c>
      <c r="ASH11" s="28" t="s">
        <v>93</v>
      </c>
      <c r="ASI11" s="28" t="s">
        <v>93</v>
      </c>
      <c r="ASJ11" s="28" t="s">
        <v>93</v>
      </c>
      <c r="ASK11" s="28" t="s">
        <v>93</v>
      </c>
      <c r="ASL11" s="28" t="s">
        <v>93</v>
      </c>
      <c r="ASM11" s="28" t="s">
        <v>93</v>
      </c>
      <c r="ASN11" s="28" t="s">
        <v>93</v>
      </c>
      <c r="ASO11" s="28" t="s">
        <v>93</v>
      </c>
      <c r="ASP11" s="28" t="s">
        <v>93</v>
      </c>
      <c r="ASQ11" s="28" t="s">
        <v>93</v>
      </c>
      <c r="ASR11" s="28" t="s">
        <v>93</v>
      </c>
      <c r="ASS11" s="28" t="s">
        <v>93</v>
      </c>
      <c r="AST11" s="28" t="s">
        <v>93</v>
      </c>
      <c r="ASU11" s="28" t="s">
        <v>93</v>
      </c>
      <c r="ASV11" s="28" t="s">
        <v>93</v>
      </c>
      <c r="ASW11" s="28" t="s">
        <v>93</v>
      </c>
      <c r="ASX11" s="28" t="s">
        <v>93</v>
      </c>
      <c r="ASY11" s="28" t="s">
        <v>93</v>
      </c>
      <c r="ASZ11" s="28" t="s">
        <v>93</v>
      </c>
      <c r="ATA11" s="28" t="s">
        <v>93</v>
      </c>
      <c r="ATB11" s="28" t="s">
        <v>93</v>
      </c>
      <c r="ATC11" s="28" t="s">
        <v>93</v>
      </c>
      <c r="ATD11" s="28" t="s">
        <v>93</v>
      </c>
      <c r="ATE11" s="28" t="s">
        <v>93</v>
      </c>
      <c r="ATF11" s="28" t="s">
        <v>93</v>
      </c>
      <c r="ATG11" s="28" t="s">
        <v>93</v>
      </c>
      <c r="ATH11" s="28" t="s">
        <v>93</v>
      </c>
      <c r="ATI11" s="28" t="s">
        <v>93</v>
      </c>
      <c r="ATJ11" s="28" t="s">
        <v>93</v>
      </c>
      <c r="ATK11" s="28" t="s">
        <v>93</v>
      </c>
      <c r="ATL11" s="28" t="s">
        <v>93</v>
      </c>
      <c r="ATM11" s="28" t="s">
        <v>93</v>
      </c>
      <c r="ATN11" s="28" t="s">
        <v>93</v>
      </c>
      <c r="ATO11" s="28" t="s">
        <v>93</v>
      </c>
      <c r="ATP11" s="28" t="s">
        <v>93</v>
      </c>
      <c r="ATQ11" s="28" t="s">
        <v>93</v>
      </c>
      <c r="ATR11" s="28" t="s">
        <v>93</v>
      </c>
      <c r="ATS11" s="28" t="s">
        <v>93</v>
      </c>
      <c r="ATT11" s="28" t="s">
        <v>93</v>
      </c>
      <c r="ATU11" s="28" t="s">
        <v>93</v>
      </c>
      <c r="ATV11" s="28" t="s">
        <v>93</v>
      </c>
      <c r="ATW11" s="28" t="s">
        <v>93</v>
      </c>
      <c r="ATX11" s="28" t="s">
        <v>93</v>
      </c>
      <c r="ATY11" s="28" t="s">
        <v>93</v>
      </c>
      <c r="ATZ11" s="28" t="s">
        <v>93</v>
      </c>
      <c r="AUA11" s="28" t="s">
        <v>93</v>
      </c>
      <c r="AUB11" s="28" t="s">
        <v>93</v>
      </c>
      <c r="AUC11" s="28" t="s">
        <v>93</v>
      </c>
      <c r="AUD11" s="28" t="s">
        <v>93</v>
      </c>
      <c r="AUE11" s="28" t="s">
        <v>93</v>
      </c>
      <c r="AUF11" s="28" t="s">
        <v>93</v>
      </c>
      <c r="AUG11" s="28" t="s">
        <v>93</v>
      </c>
      <c r="AUH11" s="28" t="s">
        <v>93</v>
      </c>
      <c r="AUI11" s="28" t="s">
        <v>93</v>
      </c>
      <c r="AUJ11" s="28" t="s">
        <v>93</v>
      </c>
      <c r="AUK11" s="28" t="s">
        <v>93</v>
      </c>
      <c r="AUL11" s="28" t="s">
        <v>93</v>
      </c>
      <c r="AUM11" s="28" t="s">
        <v>93</v>
      </c>
      <c r="AUN11" s="28" t="s">
        <v>93</v>
      </c>
      <c r="AUO11" s="28" t="s">
        <v>93</v>
      </c>
      <c r="AUP11" s="28" t="s">
        <v>93</v>
      </c>
      <c r="AUQ11" s="28" t="s">
        <v>93</v>
      </c>
      <c r="AUR11" s="28" t="s">
        <v>93</v>
      </c>
      <c r="AUS11" s="28" t="s">
        <v>93</v>
      </c>
      <c r="AUT11" s="28" t="s">
        <v>93</v>
      </c>
      <c r="AUU11" s="28" t="s">
        <v>93</v>
      </c>
      <c r="AUV11" s="28" t="s">
        <v>93</v>
      </c>
      <c r="AUW11" s="28" t="s">
        <v>93</v>
      </c>
      <c r="AUX11" s="28" t="s">
        <v>93</v>
      </c>
      <c r="AUY11" s="28" t="s">
        <v>93</v>
      </c>
      <c r="AUZ11" s="28" t="s">
        <v>93</v>
      </c>
      <c r="AVA11" s="28" t="s">
        <v>93</v>
      </c>
      <c r="AVB11" s="28" t="s">
        <v>93</v>
      </c>
      <c r="AVC11" s="28" t="s">
        <v>93</v>
      </c>
      <c r="AVD11" s="28" t="s">
        <v>93</v>
      </c>
      <c r="AVE11" s="28" t="s">
        <v>93</v>
      </c>
      <c r="AVF11" s="28" t="s">
        <v>93</v>
      </c>
      <c r="AVG11" s="28" t="s">
        <v>93</v>
      </c>
      <c r="AVH11" s="28" t="s">
        <v>93</v>
      </c>
      <c r="AVI11" s="28" t="s">
        <v>93</v>
      </c>
      <c r="AVJ11" s="28" t="s">
        <v>93</v>
      </c>
      <c r="AVK11" s="28" t="s">
        <v>93</v>
      </c>
      <c r="AVL11" s="28" t="s">
        <v>93</v>
      </c>
      <c r="AVM11" s="28" t="s">
        <v>93</v>
      </c>
      <c r="AVN11" s="28" t="s">
        <v>93</v>
      </c>
      <c r="AVO11" s="28" t="s">
        <v>93</v>
      </c>
      <c r="AVP11" s="28" t="s">
        <v>93</v>
      </c>
      <c r="AVQ11" s="28" t="s">
        <v>93</v>
      </c>
      <c r="AVR11" s="28" t="s">
        <v>93</v>
      </c>
      <c r="AVS11" s="28" t="s">
        <v>93</v>
      </c>
      <c r="AVT11" s="28" t="s">
        <v>93</v>
      </c>
      <c r="AVU11" s="28" t="s">
        <v>93</v>
      </c>
      <c r="AVV11" s="28" t="s">
        <v>93</v>
      </c>
      <c r="AVW11" s="28" t="s">
        <v>93</v>
      </c>
      <c r="AVX11" s="28" t="s">
        <v>93</v>
      </c>
      <c r="AVY11" s="28" t="s">
        <v>93</v>
      </c>
      <c r="AVZ11" s="28" t="s">
        <v>93</v>
      </c>
      <c r="AWA11" s="28" t="s">
        <v>93</v>
      </c>
      <c r="AWB11" s="28" t="s">
        <v>93</v>
      </c>
      <c r="AWC11" s="28" t="s">
        <v>93</v>
      </c>
      <c r="AWD11" s="28" t="s">
        <v>93</v>
      </c>
      <c r="AWE11" s="28" t="s">
        <v>93</v>
      </c>
      <c r="AWF11" s="28" t="s">
        <v>93</v>
      </c>
      <c r="AWG11" s="28" t="s">
        <v>93</v>
      </c>
      <c r="AWH11" s="28" t="s">
        <v>93</v>
      </c>
      <c r="AWI11" s="28" t="s">
        <v>93</v>
      </c>
      <c r="AWJ11" s="28" t="s">
        <v>93</v>
      </c>
      <c r="AWK11" s="28" t="s">
        <v>93</v>
      </c>
      <c r="AWL11" s="28" t="s">
        <v>93</v>
      </c>
      <c r="AWM11" s="28" t="s">
        <v>93</v>
      </c>
      <c r="AWN11" s="28" t="s">
        <v>93</v>
      </c>
      <c r="AWO11" s="28" t="s">
        <v>93</v>
      </c>
      <c r="AWP11" s="28" t="s">
        <v>93</v>
      </c>
      <c r="AWQ11" s="28" t="s">
        <v>93</v>
      </c>
      <c r="AWR11" s="28" t="s">
        <v>93</v>
      </c>
      <c r="AWS11" s="28" t="s">
        <v>93</v>
      </c>
      <c r="AWT11" s="28" t="s">
        <v>93</v>
      </c>
      <c r="AWU11" s="28" t="s">
        <v>93</v>
      </c>
      <c r="AWV11" s="28" t="s">
        <v>93</v>
      </c>
      <c r="AWW11" s="28" t="s">
        <v>93</v>
      </c>
      <c r="AWX11" s="28" t="s">
        <v>93</v>
      </c>
      <c r="AWY11" s="28" t="s">
        <v>93</v>
      </c>
      <c r="AWZ11" s="28" t="s">
        <v>93</v>
      </c>
      <c r="AXA11" s="28" t="s">
        <v>93</v>
      </c>
      <c r="AXB11" s="28" t="s">
        <v>93</v>
      </c>
      <c r="AXC11" s="28" t="s">
        <v>93</v>
      </c>
      <c r="AXD11" s="28" t="s">
        <v>93</v>
      </c>
      <c r="AXE11" s="28" t="s">
        <v>93</v>
      </c>
      <c r="AXF11" s="28" t="s">
        <v>93</v>
      </c>
      <c r="AXG11" s="28" t="s">
        <v>93</v>
      </c>
      <c r="AXH11" s="28" t="s">
        <v>93</v>
      </c>
      <c r="AXI11" s="28" t="s">
        <v>93</v>
      </c>
      <c r="AXJ11" s="28" t="s">
        <v>93</v>
      </c>
      <c r="AXK11" s="28" t="s">
        <v>93</v>
      </c>
      <c r="AXL11" s="28" t="s">
        <v>93</v>
      </c>
      <c r="AXM11" s="28" t="s">
        <v>93</v>
      </c>
      <c r="AXN11" s="28" t="s">
        <v>93</v>
      </c>
      <c r="AXO11" s="28" t="s">
        <v>93</v>
      </c>
      <c r="AXP11" s="28" t="s">
        <v>93</v>
      </c>
      <c r="AXQ11" s="28" t="s">
        <v>93</v>
      </c>
      <c r="AXR11" s="28" t="s">
        <v>93</v>
      </c>
      <c r="AXS11" s="28" t="s">
        <v>93</v>
      </c>
      <c r="AXT11" s="28" t="s">
        <v>93</v>
      </c>
      <c r="AXU11" s="28" t="s">
        <v>93</v>
      </c>
      <c r="AXV11" s="28" t="s">
        <v>93</v>
      </c>
      <c r="AXW11" s="28" t="s">
        <v>93</v>
      </c>
      <c r="AXX11" s="28" t="s">
        <v>93</v>
      </c>
      <c r="AXY11" s="28" t="s">
        <v>93</v>
      </c>
      <c r="AXZ11" s="28" t="s">
        <v>93</v>
      </c>
      <c r="AYA11" s="28" t="s">
        <v>93</v>
      </c>
      <c r="AYB11" s="28" t="s">
        <v>93</v>
      </c>
      <c r="AYC11" s="28" t="s">
        <v>93</v>
      </c>
      <c r="AYD11" s="28" t="s">
        <v>93</v>
      </c>
      <c r="AYE11" s="28" t="s">
        <v>93</v>
      </c>
      <c r="AYF11" s="28" t="s">
        <v>93</v>
      </c>
      <c r="AYG11" s="28" t="s">
        <v>93</v>
      </c>
      <c r="AYH11" s="28" t="s">
        <v>93</v>
      </c>
      <c r="AYI11" s="28" t="s">
        <v>93</v>
      </c>
      <c r="AYJ11" s="28" t="s">
        <v>93</v>
      </c>
      <c r="AYK11" s="28" t="s">
        <v>93</v>
      </c>
      <c r="AYL11" s="28" t="s">
        <v>93</v>
      </c>
      <c r="AYM11" s="28" t="s">
        <v>93</v>
      </c>
      <c r="AYN11" s="28" t="s">
        <v>93</v>
      </c>
      <c r="AYO11" s="28" t="s">
        <v>93</v>
      </c>
      <c r="AYP11" s="28" t="s">
        <v>93</v>
      </c>
      <c r="AYQ11" s="28" t="s">
        <v>93</v>
      </c>
      <c r="AYR11" s="28" t="s">
        <v>93</v>
      </c>
      <c r="AYS11" s="28" t="s">
        <v>93</v>
      </c>
      <c r="AYT11" s="28" t="s">
        <v>93</v>
      </c>
      <c r="AYU11" s="28" t="s">
        <v>93</v>
      </c>
      <c r="AYV11" s="28" t="s">
        <v>93</v>
      </c>
      <c r="AYW11" s="28" t="s">
        <v>93</v>
      </c>
      <c r="AYX11" s="28" t="s">
        <v>93</v>
      </c>
      <c r="AYY11" s="28" t="s">
        <v>93</v>
      </c>
      <c r="AYZ11" s="28" t="s">
        <v>93</v>
      </c>
      <c r="AZA11" s="28" t="s">
        <v>93</v>
      </c>
      <c r="AZB11" s="28" t="s">
        <v>93</v>
      </c>
      <c r="AZC11" s="28" t="s">
        <v>93</v>
      </c>
      <c r="AZD11" s="28" t="s">
        <v>93</v>
      </c>
      <c r="AZE11" s="28" t="s">
        <v>93</v>
      </c>
      <c r="AZF11" s="28" t="s">
        <v>93</v>
      </c>
      <c r="AZG11" s="28" t="s">
        <v>93</v>
      </c>
      <c r="AZH11" s="28" t="s">
        <v>93</v>
      </c>
      <c r="AZI11" s="28" t="s">
        <v>93</v>
      </c>
      <c r="AZJ11" s="28" t="s">
        <v>93</v>
      </c>
      <c r="AZK11" s="28" t="s">
        <v>93</v>
      </c>
      <c r="AZL11" s="28" t="s">
        <v>93</v>
      </c>
      <c r="AZM11" s="28" t="s">
        <v>93</v>
      </c>
      <c r="AZN11" s="28" t="s">
        <v>93</v>
      </c>
      <c r="AZO11" s="28" t="s">
        <v>93</v>
      </c>
      <c r="AZP11" s="28" t="s">
        <v>93</v>
      </c>
      <c r="AZQ11" s="28" t="s">
        <v>93</v>
      </c>
      <c r="AZR11" s="28" t="s">
        <v>93</v>
      </c>
      <c r="AZS11" s="28" t="s">
        <v>93</v>
      </c>
      <c r="AZT11" s="28" t="s">
        <v>93</v>
      </c>
      <c r="AZU11" s="28" t="s">
        <v>93</v>
      </c>
      <c r="AZV11" s="28" t="s">
        <v>93</v>
      </c>
      <c r="AZW11" s="28" t="s">
        <v>93</v>
      </c>
      <c r="AZX11" s="28" t="s">
        <v>93</v>
      </c>
      <c r="AZY11" s="28" t="s">
        <v>93</v>
      </c>
      <c r="AZZ11" s="28" t="s">
        <v>93</v>
      </c>
      <c r="BAA11" s="28" t="s">
        <v>93</v>
      </c>
      <c r="BAB11" s="28" t="s">
        <v>93</v>
      </c>
      <c r="BAC11" s="28" t="s">
        <v>93</v>
      </c>
      <c r="BAD11" s="28" t="s">
        <v>93</v>
      </c>
      <c r="BAE11" s="28" t="s">
        <v>93</v>
      </c>
      <c r="BAF11" s="28" t="s">
        <v>93</v>
      </c>
      <c r="BAG11" s="28" t="s">
        <v>93</v>
      </c>
      <c r="BAH11" s="28" t="s">
        <v>93</v>
      </c>
      <c r="BAI11" s="28" t="s">
        <v>93</v>
      </c>
      <c r="BAJ11" s="28" t="s">
        <v>93</v>
      </c>
      <c r="BAK11" s="28" t="s">
        <v>93</v>
      </c>
      <c r="BAL11" s="28" t="s">
        <v>93</v>
      </c>
      <c r="BAM11" s="28" t="s">
        <v>93</v>
      </c>
      <c r="BAN11" s="28" t="s">
        <v>93</v>
      </c>
      <c r="BAO11" s="28" t="s">
        <v>93</v>
      </c>
      <c r="BAP11" s="28" t="s">
        <v>93</v>
      </c>
      <c r="BAQ11" s="28" t="s">
        <v>93</v>
      </c>
      <c r="BAR11" s="28" t="s">
        <v>93</v>
      </c>
      <c r="BAS11" s="28" t="s">
        <v>93</v>
      </c>
      <c r="BAT11" s="28" t="s">
        <v>93</v>
      </c>
      <c r="BAU11" s="28" t="s">
        <v>93</v>
      </c>
      <c r="BAV11" s="28" t="s">
        <v>93</v>
      </c>
      <c r="BAW11" s="28" t="s">
        <v>93</v>
      </c>
      <c r="BAX11" s="28" t="s">
        <v>93</v>
      </c>
      <c r="BAY11" s="28" t="s">
        <v>93</v>
      </c>
      <c r="BAZ11" s="28" t="s">
        <v>93</v>
      </c>
      <c r="BBA11" s="28" t="s">
        <v>93</v>
      </c>
      <c r="BBB11" s="28" t="s">
        <v>93</v>
      </c>
      <c r="BBC11" s="28" t="s">
        <v>93</v>
      </c>
      <c r="BBD11" s="28" t="s">
        <v>93</v>
      </c>
      <c r="BBE11" s="28" t="s">
        <v>93</v>
      </c>
      <c r="BBF11" s="28" t="s">
        <v>93</v>
      </c>
      <c r="BBG11" s="28" t="s">
        <v>93</v>
      </c>
      <c r="BBH11" s="28" t="s">
        <v>93</v>
      </c>
      <c r="BBI11" s="28" t="s">
        <v>93</v>
      </c>
      <c r="BBJ11" s="28" t="s">
        <v>93</v>
      </c>
      <c r="BBK11" s="28" t="s">
        <v>93</v>
      </c>
      <c r="BBL11" s="28" t="s">
        <v>93</v>
      </c>
      <c r="BBM11" s="28" t="s">
        <v>93</v>
      </c>
      <c r="BBN11" s="28" t="s">
        <v>93</v>
      </c>
      <c r="BBO11" s="28" t="s">
        <v>93</v>
      </c>
      <c r="BBP11" s="28" t="s">
        <v>93</v>
      </c>
      <c r="BBQ11" s="28" t="s">
        <v>93</v>
      </c>
      <c r="BBR11" s="28" t="s">
        <v>93</v>
      </c>
      <c r="BBS11" s="28" t="s">
        <v>93</v>
      </c>
      <c r="BBT11" s="28" t="s">
        <v>93</v>
      </c>
      <c r="BBU11" s="28" t="s">
        <v>93</v>
      </c>
      <c r="BBV11" s="28" t="s">
        <v>93</v>
      </c>
      <c r="BBW11" s="28" t="s">
        <v>93</v>
      </c>
      <c r="BBX11" s="28" t="s">
        <v>93</v>
      </c>
      <c r="BBY11" s="28" t="s">
        <v>93</v>
      </c>
      <c r="BBZ11" s="28" t="s">
        <v>93</v>
      </c>
      <c r="BCA11" s="28" t="s">
        <v>93</v>
      </c>
      <c r="BCB11" s="28" t="s">
        <v>93</v>
      </c>
      <c r="BCC11" s="28" t="s">
        <v>93</v>
      </c>
      <c r="BCD11" s="28" t="s">
        <v>93</v>
      </c>
      <c r="BCE11" s="28" t="s">
        <v>93</v>
      </c>
      <c r="BCF11" s="28" t="s">
        <v>93</v>
      </c>
      <c r="BCG11" s="28" t="s">
        <v>93</v>
      </c>
      <c r="BCH11" s="28" t="s">
        <v>93</v>
      </c>
      <c r="BCI11" s="28" t="s">
        <v>93</v>
      </c>
      <c r="BCJ11" s="28" t="s">
        <v>93</v>
      </c>
      <c r="BCK11" s="28" t="s">
        <v>93</v>
      </c>
      <c r="BCL11" s="28" t="s">
        <v>93</v>
      </c>
      <c r="BCM11" s="28" t="s">
        <v>93</v>
      </c>
      <c r="BCN11" s="28" t="s">
        <v>93</v>
      </c>
      <c r="BCO11" s="28" t="s">
        <v>93</v>
      </c>
      <c r="BCP11" s="28" t="s">
        <v>93</v>
      </c>
      <c r="BCQ11" s="28" t="s">
        <v>93</v>
      </c>
      <c r="BCR11" s="28" t="s">
        <v>93</v>
      </c>
      <c r="BCS11" s="28" t="s">
        <v>93</v>
      </c>
      <c r="BCT11" s="28" t="s">
        <v>93</v>
      </c>
      <c r="BCU11" s="28" t="s">
        <v>93</v>
      </c>
      <c r="BCV11" s="28" t="s">
        <v>93</v>
      </c>
      <c r="BCW11" s="28" t="s">
        <v>93</v>
      </c>
      <c r="BCX11" s="28" t="s">
        <v>93</v>
      </c>
      <c r="BCY11" s="28" t="s">
        <v>93</v>
      </c>
      <c r="BCZ11" s="28" t="s">
        <v>93</v>
      </c>
      <c r="BDA11" s="28" t="s">
        <v>93</v>
      </c>
      <c r="BDB11" s="28" t="s">
        <v>93</v>
      </c>
      <c r="BDC11" s="28" t="s">
        <v>93</v>
      </c>
      <c r="BDD11" s="28" t="s">
        <v>93</v>
      </c>
      <c r="BDE11" s="28" t="s">
        <v>93</v>
      </c>
      <c r="BDF11" s="28" t="s">
        <v>93</v>
      </c>
      <c r="BDG11" s="28" t="s">
        <v>93</v>
      </c>
      <c r="BDH11" s="28" t="s">
        <v>93</v>
      </c>
      <c r="BDI11" s="28" t="s">
        <v>93</v>
      </c>
      <c r="BDJ11" s="28" t="s">
        <v>93</v>
      </c>
      <c r="BDK11" s="28" t="s">
        <v>93</v>
      </c>
      <c r="BDL11" s="28" t="s">
        <v>93</v>
      </c>
      <c r="BDM11" s="28" t="s">
        <v>93</v>
      </c>
      <c r="BDN11" s="28" t="s">
        <v>93</v>
      </c>
      <c r="BDO11" s="28" t="s">
        <v>93</v>
      </c>
      <c r="BDP11" s="28" t="s">
        <v>93</v>
      </c>
      <c r="BDQ11" s="28" t="s">
        <v>93</v>
      </c>
      <c r="BDR11" s="28" t="s">
        <v>93</v>
      </c>
      <c r="BDS11" s="28" t="s">
        <v>93</v>
      </c>
      <c r="BDT11" s="28" t="s">
        <v>93</v>
      </c>
      <c r="BDU11" s="28" t="s">
        <v>93</v>
      </c>
      <c r="BDV11" s="28" t="s">
        <v>93</v>
      </c>
      <c r="BDW11" s="28" t="s">
        <v>93</v>
      </c>
      <c r="BDX11" s="28" t="s">
        <v>93</v>
      </c>
      <c r="BDY11" s="28" t="s">
        <v>93</v>
      </c>
      <c r="BDZ11" s="28" t="s">
        <v>93</v>
      </c>
      <c r="BEA11" s="28" t="s">
        <v>93</v>
      </c>
      <c r="BEB11" s="28" t="s">
        <v>93</v>
      </c>
      <c r="BEC11" s="28" t="s">
        <v>93</v>
      </c>
      <c r="BED11" s="28" t="s">
        <v>93</v>
      </c>
      <c r="BEE11" s="28" t="s">
        <v>93</v>
      </c>
      <c r="BEF11" s="28" t="s">
        <v>93</v>
      </c>
      <c r="BEG11" s="28" t="s">
        <v>93</v>
      </c>
      <c r="BEH11" s="28" t="s">
        <v>93</v>
      </c>
      <c r="BEI11" s="28" t="s">
        <v>93</v>
      </c>
      <c r="BEJ11" s="28" t="s">
        <v>93</v>
      </c>
      <c r="BEK11" s="28" t="s">
        <v>93</v>
      </c>
      <c r="BEL11" s="28" t="s">
        <v>93</v>
      </c>
      <c r="BEM11" s="28" t="s">
        <v>93</v>
      </c>
      <c r="BEN11" s="28" t="s">
        <v>93</v>
      </c>
      <c r="BEO11" s="28" t="s">
        <v>93</v>
      </c>
      <c r="BEP11" s="28" t="s">
        <v>93</v>
      </c>
      <c r="BEQ11" s="28" t="s">
        <v>93</v>
      </c>
      <c r="BER11" s="28" t="s">
        <v>93</v>
      </c>
      <c r="BES11" s="28" t="s">
        <v>93</v>
      </c>
      <c r="BET11" s="28" t="s">
        <v>93</v>
      </c>
      <c r="BEU11" s="28" t="s">
        <v>93</v>
      </c>
      <c r="BEV11" s="28" t="s">
        <v>93</v>
      </c>
      <c r="BEW11" s="28" t="s">
        <v>93</v>
      </c>
      <c r="BEX11" s="28" t="s">
        <v>93</v>
      </c>
      <c r="BEY11" s="28" t="s">
        <v>93</v>
      </c>
      <c r="BEZ11" s="28" t="s">
        <v>93</v>
      </c>
      <c r="BFA11" s="28" t="s">
        <v>93</v>
      </c>
      <c r="BFB11" s="28" t="s">
        <v>93</v>
      </c>
      <c r="BFC11" s="28" t="s">
        <v>93</v>
      </c>
      <c r="BFD11" s="28" t="s">
        <v>93</v>
      </c>
      <c r="BFE11" s="28" t="s">
        <v>93</v>
      </c>
      <c r="BFF11" s="28" t="s">
        <v>93</v>
      </c>
      <c r="BFG11" s="28" t="s">
        <v>93</v>
      </c>
      <c r="BFH11" s="28" t="s">
        <v>93</v>
      </c>
      <c r="BFI11" s="28" t="s">
        <v>93</v>
      </c>
      <c r="BFJ11" s="28" t="s">
        <v>93</v>
      </c>
      <c r="BFK11" s="28" t="s">
        <v>93</v>
      </c>
      <c r="BFL11" s="28" t="s">
        <v>93</v>
      </c>
      <c r="BFM11" s="28" t="s">
        <v>93</v>
      </c>
      <c r="BFN11" s="28" t="s">
        <v>93</v>
      </c>
      <c r="BFO11" s="28" t="s">
        <v>93</v>
      </c>
      <c r="BFP11" s="28" t="s">
        <v>93</v>
      </c>
      <c r="BFQ11" s="28" t="s">
        <v>93</v>
      </c>
      <c r="BFR11" s="28" t="s">
        <v>93</v>
      </c>
      <c r="BFS11" s="28" t="s">
        <v>93</v>
      </c>
      <c r="BFT11" s="28" t="s">
        <v>93</v>
      </c>
      <c r="BFU11" s="28" t="s">
        <v>93</v>
      </c>
      <c r="BFV11" s="28" t="s">
        <v>93</v>
      </c>
      <c r="BFW11" s="28" t="s">
        <v>93</v>
      </c>
      <c r="BFX11" s="28" t="s">
        <v>93</v>
      </c>
      <c r="BFY11" s="28" t="s">
        <v>93</v>
      </c>
      <c r="BFZ11" s="28" t="s">
        <v>93</v>
      </c>
      <c r="BGA11" s="28" t="s">
        <v>93</v>
      </c>
      <c r="BGB11" s="28" t="s">
        <v>93</v>
      </c>
      <c r="BGC11" s="28" t="s">
        <v>93</v>
      </c>
      <c r="BGD11" s="28" t="s">
        <v>93</v>
      </c>
      <c r="BGE11" s="28" t="s">
        <v>93</v>
      </c>
      <c r="BGF11" s="28" t="s">
        <v>93</v>
      </c>
      <c r="BGG11" s="28" t="s">
        <v>93</v>
      </c>
      <c r="BGH11" s="28" t="s">
        <v>93</v>
      </c>
      <c r="BGI11" s="28" t="s">
        <v>93</v>
      </c>
      <c r="BGJ11" s="28" t="s">
        <v>93</v>
      </c>
      <c r="BGK11" s="28" t="s">
        <v>93</v>
      </c>
      <c r="BGL11" s="28" t="s">
        <v>93</v>
      </c>
      <c r="BGM11" s="28" t="s">
        <v>93</v>
      </c>
      <c r="BGN11" s="28" t="s">
        <v>93</v>
      </c>
      <c r="BGO11" s="28" t="s">
        <v>93</v>
      </c>
      <c r="BGP11" s="28" t="s">
        <v>93</v>
      </c>
      <c r="BGQ11" s="28" t="s">
        <v>93</v>
      </c>
      <c r="BGR11" s="28" t="s">
        <v>93</v>
      </c>
      <c r="BGS11" s="28" t="s">
        <v>93</v>
      </c>
      <c r="BGT11" s="28" t="s">
        <v>93</v>
      </c>
      <c r="BGU11" s="28" t="s">
        <v>93</v>
      </c>
      <c r="BGV11" s="28" t="s">
        <v>93</v>
      </c>
      <c r="BGW11" s="28" t="s">
        <v>93</v>
      </c>
      <c r="BGX11" s="28" t="s">
        <v>93</v>
      </c>
      <c r="BGY11" s="28" t="s">
        <v>93</v>
      </c>
      <c r="BGZ11" s="28" t="s">
        <v>93</v>
      </c>
      <c r="BHA11" s="28" t="s">
        <v>93</v>
      </c>
      <c r="BHB11" s="28" t="s">
        <v>93</v>
      </c>
      <c r="BHC11" s="28" t="s">
        <v>93</v>
      </c>
      <c r="BHD11" s="28" t="s">
        <v>93</v>
      </c>
      <c r="BHE11" s="28" t="s">
        <v>93</v>
      </c>
      <c r="BHF11" s="28" t="s">
        <v>93</v>
      </c>
      <c r="BHG11" s="28" t="s">
        <v>93</v>
      </c>
      <c r="BHH11" s="28" t="s">
        <v>93</v>
      </c>
      <c r="BHI11" s="28" t="s">
        <v>93</v>
      </c>
      <c r="BHJ11" s="28" t="s">
        <v>93</v>
      </c>
      <c r="BHK11" s="28" t="s">
        <v>93</v>
      </c>
      <c r="BHL11" s="28" t="s">
        <v>93</v>
      </c>
      <c r="BHM11" s="28" t="s">
        <v>93</v>
      </c>
      <c r="BHN11" s="28" t="s">
        <v>93</v>
      </c>
      <c r="BHO11" s="28" t="s">
        <v>93</v>
      </c>
      <c r="BHP11" s="28" t="s">
        <v>93</v>
      </c>
      <c r="BHQ11" s="28" t="s">
        <v>93</v>
      </c>
      <c r="BHR11" s="28" t="s">
        <v>93</v>
      </c>
      <c r="BHS11" s="28" t="s">
        <v>93</v>
      </c>
      <c r="BHT11" s="28" t="s">
        <v>93</v>
      </c>
      <c r="BHU11" s="28" t="s">
        <v>93</v>
      </c>
      <c r="BHV11" s="28" t="s">
        <v>93</v>
      </c>
      <c r="BHW11" s="28" t="s">
        <v>93</v>
      </c>
      <c r="BHX11" s="28" t="s">
        <v>93</v>
      </c>
      <c r="BHY11" s="28" t="s">
        <v>93</v>
      </c>
      <c r="BHZ11" s="28" t="s">
        <v>93</v>
      </c>
      <c r="BIA11" s="28" t="s">
        <v>93</v>
      </c>
      <c r="BIB11" s="28" t="s">
        <v>93</v>
      </c>
      <c r="BIC11" s="28" t="s">
        <v>93</v>
      </c>
      <c r="BID11" s="28" t="s">
        <v>93</v>
      </c>
      <c r="BIE11" s="28" t="s">
        <v>93</v>
      </c>
      <c r="BIF11" s="28" t="s">
        <v>93</v>
      </c>
      <c r="BIG11" s="28" t="s">
        <v>93</v>
      </c>
      <c r="BIH11" s="28" t="s">
        <v>93</v>
      </c>
      <c r="BII11" s="28" t="s">
        <v>93</v>
      </c>
      <c r="BIJ11" s="28" t="s">
        <v>93</v>
      </c>
      <c r="BIK11" s="28" t="s">
        <v>93</v>
      </c>
      <c r="BIL11" s="28" t="s">
        <v>93</v>
      </c>
      <c r="BIM11" s="28" t="s">
        <v>93</v>
      </c>
      <c r="BIN11" s="28" t="s">
        <v>93</v>
      </c>
      <c r="BIO11" s="28" t="s">
        <v>93</v>
      </c>
      <c r="BIP11" s="28" t="s">
        <v>93</v>
      </c>
      <c r="BIQ11" s="28" t="s">
        <v>93</v>
      </c>
      <c r="BIR11" s="28" t="s">
        <v>93</v>
      </c>
      <c r="BIS11" s="28" t="s">
        <v>93</v>
      </c>
      <c r="BIT11" s="28" t="s">
        <v>93</v>
      </c>
      <c r="BIU11" s="28" t="s">
        <v>93</v>
      </c>
      <c r="BIV11" s="28" t="s">
        <v>93</v>
      </c>
      <c r="BIW11" s="28" t="s">
        <v>93</v>
      </c>
      <c r="BIX11" s="28" t="s">
        <v>93</v>
      </c>
      <c r="BIY11" s="28" t="s">
        <v>93</v>
      </c>
      <c r="BIZ11" s="28" t="s">
        <v>93</v>
      </c>
      <c r="BJA11" s="28" t="s">
        <v>93</v>
      </c>
      <c r="BJB11" s="28" t="s">
        <v>93</v>
      </c>
      <c r="BJC11" s="28" t="s">
        <v>93</v>
      </c>
      <c r="BJD11" s="28" t="s">
        <v>93</v>
      </c>
      <c r="BJE11" s="28" t="s">
        <v>93</v>
      </c>
      <c r="BJF11" s="28" t="s">
        <v>93</v>
      </c>
      <c r="BJG11" s="28" t="s">
        <v>93</v>
      </c>
      <c r="BJH11" s="28" t="s">
        <v>93</v>
      </c>
      <c r="BJI11" s="28" t="s">
        <v>93</v>
      </c>
      <c r="BJJ11" s="28" t="s">
        <v>93</v>
      </c>
      <c r="BJK11" s="28" t="s">
        <v>93</v>
      </c>
      <c r="BJL11" s="28" t="s">
        <v>93</v>
      </c>
      <c r="BJM11" s="28" t="s">
        <v>93</v>
      </c>
      <c r="BJN11" s="28" t="s">
        <v>93</v>
      </c>
      <c r="BJO11" s="28" t="s">
        <v>93</v>
      </c>
      <c r="BJP11" s="28" t="s">
        <v>93</v>
      </c>
      <c r="BJQ11" s="28" t="s">
        <v>93</v>
      </c>
      <c r="BJR11" s="28" t="s">
        <v>93</v>
      </c>
      <c r="BJS11" s="28" t="s">
        <v>93</v>
      </c>
      <c r="BJT11" s="28" t="s">
        <v>93</v>
      </c>
      <c r="BJU11" s="28" t="s">
        <v>93</v>
      </c>
      <c r="BJV11" s="28" t="s">
        <v>93</v>
      </c>
      <c r="BJW11" s="28" t="s">
        <v>93</v>
      </c>
      <c r="BJX11" s="28" t="s">
        <v>93</v>
      </c>
      <c r="BJY11" s="28" t="s">
        <v>93</v>
      </c>
      <c r="BJZ11" s="28" t="s">
        <v>93</v>
      </c>
      <c r="BKA11" s="28" t="s">
        <v>93</v>
      </c>
      <c r="BKB11" s="28" t="s">
        <v>93</v>
      </c>
      <c r="BKC11" s="28" t="s">
        <v>93</v>
      </c>
      <c r="BKD11" s="28" t="s">
        <v>93</v>
      </c>
      <c r="BKE11" s="28" t="s">
        <v>93</v>
      </c>
      <c r="BKF11" s="28" t="s">
        <v>93</v>
      </c>
      <c r="BKG11" s="28" t="s">
        <v>93</v>
      </c>
      <c r="BKH11" s="28" t="s">
        <v>93</v>
      </c>
      <c r="BKI11" s="28" t="s">
        <v>93</v>
      </c>
      <c r="BKJ11" s="28" t="s">
        <v>93</v>
      </c>
      <c r="BKK11" s="28" t="s">
        <v>93</v>
      </c>
      <c r="BKL11" s="28" t="s">
        <v>93</v>
      </c>
      <c r="BKM11" s="28" t="s">
        <v>93</v>
      </c>
      <c r="BKN11" s="28" t="s">
        <v>93</v>
      </c>
      <c r="BKO11" s="28" t="s">
        <v>93</v>
      </c>
      <c r="BKP11" s="28" t="s">
        <v>93</v>
      </c>
      <c r="BKQ11" s="28" t="s">
        <v>93</v>
      </c>
      <c r="BKR11" s="28" t="s">
        <v>93</v>
      </c>
      <c r="BKS11" s="28" t="s">
        <v>93</v>
      </c>
      <c r="BKT11" s="28" t="s">
        <v>93</v>
      </c>
      <c r="BKU11" s="28" t="s">
        <v>93</v>
      </c>
      <c r="BKV11" s="28" t="s">
        <v>93</v>
      </c>
      <c r="BKW11" s="28" t="s">
        <v>93</v>
      </c>
      <c r="BKX11" s="28" t="s">
        <v>93</v>
      </c>
      <c r="BKY11" s="28" t="s">
        <v>93</v>
      </c>
      <c r="BKZ11" s="28" t="s">
        <v>93</v>
      </c>
      <c r="BLA11" s="28" t="s">
        <v>93</v>
      </c>
      <c r="BLB11" s="28" t="s">
        <v>93</v>
      </c>
      <c r="BLC11" s="28" t="s">
        <v>93</v>
      </c>
      <c r="BLD11" s="28" t="s">
        <v>93</v>
      </c>
      <c r="BLE11" s="28" t="s">
        <v>93</v>
      </c>
      <c r="BLF11" s="28" t="s">
        <v>93</v>
      </c>
      <c r="BLG11" s="28" t="s">
        <v>93</v>
      </c>
      <c r="BLH11" s="28" t="s">
        <v>93</v>
      </c>
      <c r="BLI11" s="28" t="s">
        <v>93</v>
      </c>
      <c r="BLJ11" s="28" t="s">
        <v>93</v>
      </c>
      <c r="BLK11" s="28" t="s">
        <v>93</v>
      </c>
      <c r="BLL11" s="28" t="s">
        <v>93</v>
      </c>
      <c r="BLM11" s="28" t="s">
        <v>93</v>
      </c>
      <c r="BLN11" s="28" t="s">
        <v>93</v>
      </c>
      <c r="BLO11" s="28" t="s">
        <v>93</v>
      </c>
      <c r="BLP11" s="28" t="s">
        <v>93</v>
      </c>
      <c r="BLQ11" s="28" t="s">
        <v>93</v>
      </c>
      <c r="BLR11" s="28" t="s">
        <v>93</v>
      </c>
      <c r="BLS11" s="28" t="s">
        <v>93</v>
      </c>
      <c r="BLT11" s="28" t="s">
        <v>93</v>
      </c>
      <c r="BLU11" s="28" t="s">
        <v>93</v>
      </c>
      <c r="BLV11" s="28" t="s">
        <v>93</v>
      </c>
      <c r="BLW11" s="28" t="s">
        <v>93</v>
      </c>
      <c r="BLX11" s="28" t="s">
        <v>93</v>
      </c>
      <c r="BLY11" s="28" t="s">
        <v>93</v>
      </c>
      <c r="BLZ11" s="28" t="s">
        <v>93</v>
      </c>
      <c r="BMA11" s="28" t="s">
        <v>93</v>
      </c>
      <c r="BMB11" s="28" t="s">
        <v>93</v>
      </c>
      <c r="BMC11" s="28" t="s">
        <v>93</v>
      </c>
      <c r="BMD11" s="28" t="s">
        <v>93</v>
      </c>
      <c r="BME11" s="28" t="s">
        <v>93</v>
      </c>
      <c r="BMF11" s="28" t="s">
        <v>93</v>
      </c>
      <c r="BMG11" s="28" t="s">
        <v>93</v>
      </c>
      <c r="BMH11" s="28" t="s">
        <v>93</v>
      </c>
      <c r="BMI11" s="28" t="s">
        <v>93</v>
      </c>
      <c r="BMJ11" s="28" t="s">
        <v>93</v>
      </c>
      <c r="BMK11" s="28" t="s">
        <v>93</v>
      </c>
      <c r="BML11" s="28" t="s">
        <v>93</v>
      </c>
      <c r="BMM11" s="28" t="s">
        <v>93</v>
      </c>
      <c r="BMN11" s="28" t="s">
        <v>93</v>
      </c>
      <c r="BMO11" s="28" t="s">
        <v>93</v>
      </c>
      <c r="BMP11" s="28" t="s">
        <v>93</v>
      </c>
      <c r="BMQ11" s="28" t="s">
        <v>93</v>
      </c>
      <c r="BMR11" s="28" t="s">
        <v>93</v>
      </c>
      <c r="BMS11" s="28" t="s">
        <v>93</v>
      </c>
      <c r="BMT11" s="28" t="s">
        <v>93</v>
      </c>
      <c r="BMU11" s="28" t="s">
        <v>93</v>
      </c>
      <c r="BMV11" s="28" t="s">
        <v>93</v>
      </c>
      <c r="BMW11" s="28" t="s">
        <v>93</v>
      </c>
      <c r="BMX11" s="28" t="s">
        <v>93</v>
      </c>
      <c r="BMY11" s="28" t="s">
        <v>93</v>
      </c>
      <c r="BMZ11" s="28" t="s">
        <v>93</v>
      </c>
      <c r="BNA11" s="28" t="s">
        <v>93</v>
      </c>
      <c r="BNB11" s="28" t="s">
        <v>93</v>
      </c>
      <c r="BNC11" s="28" t="s">
        <v>93</v>
      </c>
      <c r="BND11" s="28" t="s">
        <v>93</v>
      </c>
      <c r="BNE11" s="28" t="s">
        <v>93</v>
      </c>
      <c r="BNF11" s="28" t="s">
        <v>93</v>
      </c>
      <c r="BNG11" s="28" t="s">
        <v>93</v>
      </c>
      <c r="BNH11" s="28" t="s">
        <v>93</v>
      </c>
      <c r="BNI11" s="28" t="s">
        <v>93</v>
      </c>
      <c r="BNJ11" s="28" t="s">
        <v>93</v>
      </c>
      <c r="BNK11" s="28" t="s">
        <v>93</v>
      </c>
      <c r="BNL11" s="28" t="s">
        <v>93</v>
      </c>
      <c r="BNM11" s="28" t="s">
        <v>93</v>
      </c>
      <c r="BNN11" s="28" t="s">
        <v>93</v>
      </c>
      <c r="BNO11" s="28" t="s">
        <v>93</v>
      </c>
      <c r="BNP11" s="28" t="s">
        <v>93</v>
      </c>
      <c r="BNQ11" s="28" t="s">
        <v>93</v>
      </c>
      <c r="BNR11" s="28" t="s">
        <v>93</v>
      </c>
      <c r="BNS11" s="28" t="s">
        <v>93</v>
      </c>
      <c r="BNT11" s="28" t="s">
        <v>93</v>
      </c>
      <c r="BNU11" s="28" t="s">
        <v>93</v>
      </c>
      <c r="BNV11" s="28" t="s">
        <v>93</v>
      </c>
      <c r="BNW11" s="28" t="s">
        <v>93</v>
      </c>
      <c r="BNX11" s="28" t="s">
        <v>93</v>
      </c>
      <c r="BNY11" s="28" t="s">
        <v>93</v>
      </c>
      <c r="BNZ11" s="28" t="s">
        <v>93</v>
      </c>
      <c r="BOA11" s="28" t="s">
        <v>93</v>
      </c>
      <c r="BOB11" s="28" t="s">
        <v>93</v>
      </c>
      <c r="BOC11" s="28" t="s">
        <v>93</v>
      </c>
      <c r="BOD11" s="28" t="s">
        <v>93</v>
      </c>
      <c r="BOE11" s="28" t="s">
        <v>93</v>
      </c>
      <c r="BOF11" s="28" t="s">
        <v>93</v>
      </c>
      <c r="BOG11" s="28" t="s">
        <v>93</v>
      </c>
      <c r="BOH11" s="28" t="s">
        <v>93</v>
      </c>
      <c r="BOI11" s="28" t="s">
        <v>93</v>
      </c>
      <c r="BOJ11" s="28" t="s">
        <v>93</v>
      </c>
      <c r="BOK11" s="28" t="s">
        <v>93</v>
      </c>
      <c r="BOL11" s="28" t="s">
        <v>93</v>
      </c>
      <c r="BOM11" s="28" t="s">
        <v>93</v>
      </c>
      <c r="BON11" s="28" t="s">
        <v>93</v>
      </c>
      <c r="BOO11" s="28" t="s">
        <v>93</v>
      </c>
      <c r="BOP11" s="28" t="s">
        <v>93</v>
      </c>
      <c r="BOQ11" s="28" t="s">
        <v>93</v>
      </c>
      <c r="BOR11" s="28" t="s">
        <v>93</v>
      </c>
      <c r="BOS11" s="28" t="s">
        <v>93</v>
      </c>
      <c r="BOT11" s="28" t="s">
        <v>93</v>
      </c>
      <c r="BOU11" s="28" t="s">
        <v>93</v>
      </c>
      <c r="BOV11" s="28" t="s">
        <v>93</v>
      </c>
      <c r="BOW11" s="28" t="s">
        <v>93</v>
      </c>
      <c r="BOX11" s="28" t="s">
        <v>93</v>
      </c>
      <c r="BOY11" s="28" t="s">
        <v>93</v>
      </c>
      <c r="BOZ11" s="28" t="s">
        <v>93</v>
      </c>
      <c r="BPA11" s="28" t="s">
        <v>93</v>
      </c>
      <c r="BPB11" s="28" t="s">
        <v>93</v>
      </c>
      <c r="BPC11" s="28" t="s">
        <v>93</v>
      </c>
      <c r="BPD11" s="28" t="s">
        <v>93</v>
      </c>
      <c r="BPE11" s="28" t="s">
        <v>93</v>
      </c>
      <c r="BPF11" s="28" t="s">
        <v>93</v>
      </c>
      <c r="BPG11" s="28" t="s">
        <v>93</v>
      </c>
      <c r="BPH11" s="28" t="s">
        <v>93</v>
      </c>
      <c r="BPI11" s="28" t="s">
        <v>93</v>
      </c>
      <c r="BPJ11" s="28" t="s">
        <v>93</v>
      </c>
      <c r="BPK11" s="28" t="s">
        <v>93</v>
      </c>
      <c r="BPL11" s="28" t="s">
        <v>93</v>
      </c>
      <c r="BPM11" s="28" t="s">
        <v>93</v>
      </c>
      <c r="BPN11" s="28" t="s">
        <v>93</v>
      </c>
      <c r="BPO11" s="28" t="s">
        <v>93</v>
      </c>
      <c r="BPP11" s="28" t="s">
        <v>93</v>
      </c>
      <c r="BPQ11" s="28" t="s">
        <v>93</v>
      </c>
      <c r="BPR11" s="28" t="s">
        <v>93</v>
      </c>
      <c r="BPS11" s="28" t="s">
        <v>93</v>
      </c>
      <c r="BPT11" s="28" t="s">
        <v>93</v>
      </c>
      <c r="BPU11" s="28" t="s">
        <v>93</v>
      </c>
      <c r="BPV11" s="28" t="s">
        <v>93</v>
      </c>
      <c r="BPW11" s="28" t="s">
        <v>93</v>
      </c>
      <c r="BPX11" s="28" t="s">
        <v>93</v>
      </c>
      <c r="BPY11" s="28" t="s">
        <v>93</v>
      </c>
      <c r="BPZ11" s="28" t="s">
        <v>93</v>
      </c>
      <c r="BQA11" s="28" t="s">
        <v>93</v>
      </c>
      <c r="BQB11" s="28" t="s">
        <v>93</v>
      </c>
      <c r="BQC11" s="28" t="s">
        <v>93</v>
      </c>
      <c r="BQD11" s="28" t="s">
        <v>93</v>
      </c>
      <c r="BQE11" s="28" t="s">
        <v>93</v>
      </c>
      <c r="BQF11" s="28" t="s">
        <v>93</v>
      </c>
      <c r="BQG11" s="28" t="s">
        <v>93</v>
      </c>
      <c r="BQH11" s="28" t="s">
        <v>93</v>
      </c>
      <c r="BQI11" s="28" t="s">
        <v>93</v>
      </c>
      <c r="BQJ11" s="28" t="s">
        <v>93</v>
      </c>
      <c r="BQK11" s="28" t="s">
        <v>93</v>
      </c>
      <c r="BQL11" s="28" t="s">
        <v>93</v>
      </c>
      <c r="BQM11" s="28" t="s">
        <v>93</v>
      </c>
      <c r="BQN11" s="28" t="s">
        <v>93</v>
      </c>
      <c r="BQO11" s="28" t="s">
        <v>93</v>
      </c>
      <c r="BQP11" s="28" t="s">
        <v>93</v>
      </c>
      <c r="BQQ11" s="28" t="s">
        <v>93</v>
      </c>
      <c r="BQR11" s="28" t="s">
        <v>93</v>
      </c>
      <c r="BQS11" s="28" t="s">
        <v>93</v>
      </c>
      <c r="BQT11" s="28" t="s">
        <v>93</v>
      </c>
      <c r="BQU11" s="28" t="s">
        <v>93</v>
      </c>
      <c r="BQV11" s="28" t="s">
        <v>93</v>
      </c>
      <c r="BQW11" s="28" t="s">
        <v>93</v>
      </c>
      <c r="BQX11" s="28" t="s">
        <v>93</v>
      </c>
      <c r="BQY11" s="28" t="s">
        <v>93</v>
      </c>
      <c r="BQZ11" s="28" t="s">
        <v>93</v>
      </c>
      <c r="BRA11" s="28" t="s">
        <v>93</v>
      </c>
      <c r="BRB11" s="28" t="s">
        <v>93</v>
      </c>
      <c r="BRC11" s="28" t="s">
        <v>93</v>
      </c>
      <c r="BRD11" s="28" t="s">
        <v>93</v>
      </c>
      <c r="BRE11" s="28" t="s">
        <v>93</v>
      </c>
      <c r="BRF11" s="28" t="s">
        <v>93</v>
      </c>
      <c r="BRG11" s="28" t="s">
        <v>93</v>
      </c>
      <c r="BRH11" s="28" t="s">
        <v>93</v>
      </c>
      <c r="BRI11" s="28" t="s">
        <v>93</v>
      </c>
      <c r="BRJ11" s="28" t="s">
        <v>93</v>
      </c>
      <c r="BRK11" s="28" t="s">
        <v>93</v>
      </c>
      <c r="BRL11" s="28" t="s">
        <v>93</v>
      </c>
      <c r="BRM11" s="28" t="s">
        <v>93</v>
      </c>
      <c r="BRN11" s="28" t="s">
        <v>93</v>
      </c>
      <c r="BRO11" s="28" t="s">
        <v>93</v>
      </c>
      <c r="BRP11" s="28" t="s">
        <v>93</v>
      </c>
      <c r="BRQ11" s="28" t="s">
        <v>93</v>
      </c>
      <c r="BRR11" s="28" t="s">
        <v>93</v>
      </c>
      <c r="BRS11" s="28" t="s">
        <v>93</v>
      </c>
      <c r="BRT11" s="28" t="s">
        <v>93</v>
      </c>
      <c r="BRU11" s="28" t="s">
        <v>93</v>
      </c>
      <c r="BRV11" s="28" t="s">
        <v>93</v>
      </c>
      <c r="BRW11" s="28" t="s">
        <v>93</v>
      </c>
      <c r="BRX11" s="28" t="s">
        <v>93</v>
      </c>
      <c r="BRY11" s="28" t="s">
        <v>93</v>
      </c>
      <c r="BRZ11" s="28" t="s">
        <v>93</v>
      </c>
      <c r="BSA11" s="28" t="s">
        <v>93</v>
      </c>
      <c r="BSB11" s="28" t="s">
        <v>93</v>
      </c>
      <c r="BSC11" s="28" t="s">
        <v>93</v>
      </c>
      <c r="BSD11" s="28" t="s">
        <v>93</v>
      </c>
      <c r="BSE11" s="28" t="s">
        <v>93</v>
      </c>
      <c r="BSF11" s="28" t="s">
        <v>93</v>
      </c>
      <c r="BSG11" s="28" t="s">
        <v>93</v>
      </c>
      <c r="BSH11" s="28" t="s">
        <v>93</v>
      </c>
      <c r="BSI11" s="28" t="s">
        <v>93</v>
      </c>
      <c r="BSJ11" s="28" t="s">
        <v>93</v>
      </c>
      <c r="BSK11" s="28" t="s">
        <v>93</v>
      </c>
      <c r="BSL11" s="28" t="s">
        <v>93</v>
      </c>
      <c r="BSM11" s="28" t="s">
        <v>93</v>
      </c>
      <c r="BSN11" s="28" t="s">
        <v>93</v>
      </c>
      <c r="BSO11" s="28" t="s">
        <v>93</v>
      </c>
      <c r="BSP11" s="28" t="s">
        <v>93</v>
      </c>
      <c r="BSQ11" s="28" t="s">
        <v>93</v>
      </c>
      <c r="BSR11" s="28" t="s">
        <v>93</v>
      </c>
      <c r="BSS11" s="28" t="s">
        <v>93</v>
      </c>
      <c r="BST11" s="28" t="s">
        <v>93</v>
      </c>
      <c r="BSU11" s="28" t="s">
        <v>93</v>
      </c>
      <c r="BSV11" s="28" t="s">
        <v>93</v>
      </c>
      <c r="BSW11" s="28" t="s">
        <v>93</v>
      </c>
      <c r="BSX11" s="28" t="s">
        <v>93</v>
      </c>
      <c r="BSY11" s="28" t="s">
        <v>93</v>
      </c>
      <c r="BSZ11" s="28" t="s">
        <v>93</v>
      </c>
      <c r="BTA11" s="28" t="s">
        <v>93</v>
      </c>
      <c r="BTB11" s="28" t="s">
        <v>93</v>
      </c>
      <c r="BTC11" s="28" t="s">
        <v>93</v>
      </c>
      <c r="BTD11" s="28" t="s">
        <v>93</v>
      </c>
      <c r="BTE11" s="28" t="s">
        <v>93</v>
      </c>
      <c r="BTF11" s="28" t="s">
        <v>93</v>
      </c>
      <c r="BTG11" s="28" t="s">
        <v>93</v>
      </c>
      <c r="BTH11" s="28" t="s">
        <v>93</v>
      </c>
      <c r="BTI11" s="28" t="s">
        <v>93</v>
      </c>
      <c r="BTJ11" s="28" t="s">
        <v>93</v>
      </c>
      <c r="BTK11" s="28" t="s">
        <v>93</v>
      </c>
      <c r="BTL11" s="28" t="s">
        <v>93</v>
      </c>
      <c r="BTM11" s="28" t="s">
        <v>93</v>
      </c>
      <c r="BTN11" s="28" t="s">
        <v>93</v>
      </c>
      <c r="BTO11" s="28" t="s">
        <v>93</v>
      </c>
      <c r="BTP11" s="28" t="s">
        <v>93</v>
      </c>
      <c r="BTQ11" s="28" t="s">
        <v>93</v>
      </c>
      <c r="BTR11" s="28" t="s">
        <v>93</v>
      </c>
      <c r="BTS11" s="28" t="s">
        <v>93</v>
      </c>
      <c r="BTT11" s="28" t="s">
        <v>93</v>
      </c>
      <c r="BTU11" s="28" t="s">
        <v>93</v>
      </c>
      <c r="BTV11" s="28" t="s">
        <v>93</v>
      </c>
      <c r="BTW11" s="28" t="s">
        <v>93</v>
      </c>
      <c r="BTX11" s="28" t="s">
        <v>93</v>
      </c>
      <c r="BTY11" s="28" t="s">
        <v>93</v>
      </c>
      <c r="BTZ11" s="28" t="s">
        <v>93</v>
      </c>
      <c r="BUA11" s="28" t="s">
        <v>93</v>
      </c>
      <c r="BUB11" s="28" t="s">
        <v>93</v>
      </c>
      <c r="BUC11" s="28" t="s">
        <v>93</v>
      </c>
      <c r="BUD11" s="28" t="s">
        <v>93</v>
      </c>
      <c r="BUE11" s="28" t="s">
        <v>93</v>
      </c>
      <c r="BUF11" s="28" t="s">
        <v>93</v>
      </c>
      <c r="BUG11" s="28" t="s">
        <v>93</v>
      </c>
      <c r="BUH11" s="28" t="s">
        <v>93</v>
      </c>
      <c r="BUI11" s="28" t="s">
        <v>93</v>
      </c>
      <c r="BUJ11" s="28" t="s">
        <v>93</v>
      </c>
      <c r="BUK11" s="28" t="s">
        <v>93</v>
      </c>
      <c r="BUL11" s="28" t="s">
        <v>93</v>
      </c>
      <c r="BUM11" s="28" t="s">
        <v>93</v>
      </c>
      <c r="BUN11" s="28" t="s">
        <v>93</v>
      </c>
      <c r="BUO11" s="28" t="s">
        <v>93</v>
      </c>
      <c r="BUP11" s="28" t="s">
        <v>93</v>
      </c>
      <c r="BUQ11" s="28" t="s">
        <v>93</v>
      </c>
      <c r="BUR11" s="28" t="s">
        <v>93</v>
      </c>
      <c r="BUS11" s="28" t="s">
        <v>93</v>
      </c>
      <c r="BUT11" s="28" t="s">
        <v>93</v>
      </c>
      <c r="BUU11" s="28" t="s">
        <v>93</v>
      </c>
      <c r="BUV11" s="28" t="s">
        <v>93</v>
      </c>
      <c r="BUW11" s="28" t="s">
        <v>93</v>
      </c>
      <c r="BUX11" s="28" t="s">
        <v>93</v>
      </c>
      <c r="BUY11" s="28" t="s">
        <v>93</v>
      </c>
      <c r="BUZ11" s="28" t="s">
        <v>93</v>
      </c>
      <c r="BVA11" s="28" t="s">
        <v>93</v>
      </c>
      <c r="BVB11" s="28" t="s">
        <v>93</v>
      </c>
      <c r="BVC11" s="28" t="s">
        <v>93</v>
      </c>
      <c r="BVD11" s="28" t="s">
        <v>93</v>
      </c>
      <c r="BVE11" s="28" t="s">
        <v>93</v>
      </c>
      <c r="BVF11" s="28" t="s">
        <v>93</v>
      </c>
      <c r="BVG11" s="28" t="s">
        <v>93</v>
      </c>
      <c r="BVH11" s="28" t="s">
        <v>93</v>
      </c>
      <c r="BVI11" s="28" t="s">
        <v>93</v>
      </c>
      <c r="BVJ11" s="28" t="s">
        <v>93</v>
      </c>
      <c r="BVK11" s="28" t="s">
        <v>93</v>
      </c>
      <c r="BVL11" s="28" t="s">
        <v>93</v>
      </c>
      <c r="BVM11" s="28" t="s">
        <v>93</v>
      </c>
      <c r="BVN11" s="28" t="s">
        <v>93</v>
      </c>
      <c r="BVO11" s="28" t="s">
        <v>93</v>
      </c>
      <c r="BVP11" s="28" t="s">
        <v>93</v>
      </c>
      <c r="BVQ11" s="28" t="s">
        <v>93</v>
      </c>
      <c r="BVR11" s="28" t="s">
        <v>93</v>
      </c>
      <c r="BVS11" s="28" t="s">
        <v>93</v>
      </c>
      <c r="BVT11" s="28" t="s">
        <v>93</v>
      </c>
      <c r="BVU11" s="28" t="s">
        <v>93</v>
      </c>
      <c r="BVV11" s="28" t="s">
        <v>93</v>
      </c>
      <c r="BVW11" s="28" t="s">
        <v>93</v>
      </c>
      <c r="BVX11" s="28" t="s">
        <v>93</v>
      </c>
      <c r="BVY11" s="28" t="s">
        <v>93</v>
      </c>
      <c r="BVZ11" s="28" t="s">
        <v>93</v>
      </c>
      <c r="BWA11" s="28" t="s">
        <v>93</v>
      </c>
      <c r="BWB11" s="28" t="s">
        <v>93</v>
      </c>
      <c r="BWC11" s="28" t="s">
        <v>93</v>
      </c>
      <c r="BWD11" s="28" t="s">
        <v>93</v>
      </c>
      <c r="BWE11" s="28" t="s">
        <v>93</v>
      </c>
      <c r="BWF11" s="28" t="s">
        <v>93</v>
      </c>
      <c r="BWG11" s="28" t="s">
        <v>93</v>
      </c>
      <c r="BWH11" s="28" t="s">
        <v>93</v>
      </c>
      <c r="BWI11" s="28" t="s">
        <v>93</v>
      </c>
      <c r="BWJ11" s="28" t="s">
        <v>93</v>
      </c>
      <c r="BWK11" s="28" t="s">
        <v>93</v>
      </c>
      <c r="BWL11" s="28" t="s">
        <v>93</v>
      </c>
      <c r="BWM11" s="28" t="s">
        <v>93</v>
      </c>
      <c r="BWN11" s="28" t="s">
        <v>93</v>
      </c>
      <c r="BWO11" s="28" t="s">
        <v>93</v>
      </c>
      <c r="BWP11" s="28" t="s">
        <v>93</v>
      </c>
      <c r="BWQ11" s="28" t="s">
        <v>93</v>
      </c>
      <c r="BWR11" s="28" t="s">
        <v>93</v>
      </c>
      <c r="BWS11" s="28" t="s">
        <v>93</v>
      </c>
      <c r="BWT11" s="28" t="s">
        <v>93</v>
      </c>
      <c r="BWU11" s="28" t="s">
        <v>93</v>
      </c>
      <c r="BWV11" s="28" t="s">
        <v>93</v>
      </c>
      <c r="BWW11" s="28" t="s">
        <v>93</v>
      </c>
      <c r="BWX11" s="28" t="s">
        <v>93</v>
      </c>
      <c r="BWY11" s="28" t="s">
        <v>93</v>
      </c>
      <c r="BWZ11" s="28" t="s">
        <v>93</v>
      </c>
      <c r="BXA11" s="28" t="s">
        <v>93</v>
      </c>
      <c r="BXB11" s="28" t="s">
        <v>93</v>
      </c>
      <c r="BXC11" s="28" t="s">
        <v>93</v>
      </c>
      <c r="BXD11" s="28" t="s">
        <v>93</v>
      </c>
      <c r="BXE11" s="28" t="s">
        <v>93</v>
      </c>
      <c r="BXF11" s="28" t="s">
        <v>93</v>
      </c>
      <c r="BXG11" s="28" t="s">
        <v>93</v>
      </c>
      <c r="BXH11" s="28" t="s">
        <v>93</v>
      </c>
      <c r="BXI11" s="28" t="s">
        <v>93</v>
      </c>
      <c r="BXJ11" s="28" t="s">
        <v>93</v>
      </c>
      <c r="BXK11" s="28" t="s">
        <v>93</v>
      </c>
      <c r="BXL11" s="28" t="s">
        <v>93</v>
      </c>
      <c r="BXM11" s="28" t="s">
        <v>93</v>
      </c>
      <c r="BXN11" s="28" t="s">
        <v>93</v>
      </c>
      <c r="BXO11" s="28" t="s">
        <v>93</v>
      </c>
      <c r="BXP11" s="28" t="s">
        <v>93</v>
      </c>
      <c r="BXQ11" s="28" t="s">
        <v>93</v>
      </c>
      <c r="BXR11" s="28" t="s">
        <v>93</v>
      </c>
      <c r="BXS11" s="28" t="s">
        <v>93</v>
      </c>
      <c r="BXT11" s="28" t="s">
        <v>93</v>
      </c>
      <c r="BXU11" s="28" t="s">
        <v>93</v>
      </c>
      <c r="BXV11" s="28" t="s">
        <v>93</v>
      </c>
      <c r="BXW11" s="28" t="s">
        <v>93</v>
      </c>
      <c r="BXX11" s="28" t="s">
        <v>93</v>
      </c>
      <c r="BXY11" s="28" t="s">
        <v>93</v>
      </c>
      <c r="BXZ11" s="28" t="s">
        <v>93</v>
      </c>
      <c r="BYA11" s="28" t="s">
        <v>93</v>
      </c>
      <c r="BYB11" s="28" t="s">
        <v>93</v>
      </c>
      <c r="BYC11" s="28" t="s">
        <v>93</v>
      </c>
      <c r="BYD11" s="28" t="s">
        <v>93</v>
      </c>
      <c r="BYE11" s="28" t="s">
        <v>93</v>
      </c>
      <c r="BYF11" s="28" t="s">
        <v>93</v>
      </c>
      <c r="BYG11" s="28" t="s">
        <v>93</v>
      </c>
      <c r="BYH11" s="28" t="s">
        <v>93</v>
      </c>
      <c r="BYI11" s="28" t="s">
        <v>93</v>
      </c>
      <c r="BYJ11" s="28" t="s">
        <v>93</v>
      </c>
      <c r="BYK11" s="28" t="s">
        <v>93</v>
      </c>
      <c r="BYL11" s="28" t="s">
        <v>93</v>
      </c>
      <c r="BYM11" s="28" t="s">
        <v>93</v>
      </c>
      <c r="BYN11" s="28" t="s">
        <v>93</v>
      </c>
      <c r="BYO11" s="28" t="s">
        <v>93</v>
      </c>
      <c r="BYP11" s="28" t="s">
        <v>93</v>
      </c>
      <c r="BYQ11" s="28" t="s">
        <v>93</v>
      </c>
      <c r="BYR11" s="28" t="s">
        <v>93</v>
      </c>
      <c r="BYS11" s="28" t="s">
        <v>93</v>
      </c>
      <c r="BYT11" s="28" t="s">
        <v>93</v>
      </c>
      <c r="BYU11" s="28" t="s">
        <v>93</v>
      </c>
      <c r="BYV11" s="28" t="s">
        <v>93</v>
      </c>
      <c r="BYW11" s="28" t="s">
        <v>93</v>
      </c>
      <c r="BYX11" s="28" t="s">
        <v>93</v>
      </c>
      <c r="BYY11" s="28" t="s">
        <v>93</v>
      </c>
      <c r="BYZ11" s="28" t="s">
        <v>93</v>
      </c>
      <c r="BZA11" s="28" t="s">
        <v>93</v>
      </c>
      <c r="BZB11" s="28" t="s">
        <v>93</v>
      </c>
      <c r="BZC11" s="28" t="s">
        <v>93</v>
      </c>
      <c r="BZD11" s="28" t="s">
        <v>93</v>
      </c>
      <c r="BZE11" s="28" t="s">
        <v>93</v>
      </c>
      <c r="BZF11" s="28" t="s">
        <v>93</v>
      </c>
      <c r="BZG11" s="28" t="s">
        <v>93</v>
      </c>
      <c r="BZH11" s="28" t="s">
        <v>93</v>
      </c>
      <c r="BZI11" s="28" t="s">
        <v>93</v>
      </c>
      <c r="BZJ11" s="28" t="s">
        <v>93</v>
      </c>
      <c r="BZK11" s="28" t="s">
        <v>93</v>
      </c>
      <c r="BZL11" s="28" t="s">
        <v>93</v>
      </c>
      <c r="BZM11" s="28" t="s">
        <v>93</v>
      </c>
      <c r="BZN11" s="28" t="s">
        <v>93</v>
      </c>
      <c r="BZO11" s="28" t="s">
        <v>93</v>
      </c>
      <c r="BZP11" s="28" t="s">
        <v>93</v>
      </c>
      <c r="BZQ11" s="28" t="s">
        <v>93</v>
      </c>
      <c r="BZR11" s="28" t="s">
        <v>93</v>
      </c>
      <c r="BZS11" s="28" t="s">
        <v>93</v>
      </c>
      <c r="BZT11" s="28" t="s">
        <v>93</v>
      </c>
      <c r="BZU11" s="28" t="s">
        <v>93</v>
      </c>
      <c r="BZV11" s="28" t="s">
        <v>93</v>
      </c>
      <c r="BZW11" s="28" t="s">
        <v>93</v>
      </c>
      <c r="BZX11" s="28" t="s">
        <v>93</v>
      </c>
      <c r="BZY11" s="28" t="s">
        <v>93</v>
      </c>
      <c r="BZZ11" s="28" t="s">
        <v>93</v>
      </c>
      <c r="CAA11" s="28" t="s">
        <v>93</v>
      </c>
      <c r="CAB11" s="28" t="s">
        <v>93</v>
      </c>
      <c r="CAC11" s="28" t="s">
        <v>93</v>
      </c>
      <c r="CAD11" s="28" t="s">
        <v>93</v>
      </c>
      <c r="CAE11" s="28" t="s">
        <v>93</v>
      </c>
      <c r="CAF11" s="28" t="s">
        <v>93</v>
      </c>
      <c r="CAG11" s="28" t="s">
        <v>93</v>
      </c>
      <c r="CAH11" s="28" t="s">
        <v>93</v>
      </c>
      <c r="CAI11" s="28" t="s">
        <v>93</v>
      </c>
      <c r="CAJ11" s="28" t="s">
        <v>93</v>
      </c>
      <c r="CAK11" s="28" t="s">
        <v>93</v>
      </c>
      <c r="CAL11" s="28" t="s">
        <v>93</v>
      </c>
      <c r="CAM11" s="28" t="s">
        <v>93</v>
      </c>
      <c r="CAN11" s="28" t="s">
        <v>93</v>
      </c>
      <c r="CAO11" s="28" t="s">
        <v>93</v>
      </c>
      <c r="CAP11" s="28" t="s">
        <v>93</v>
      </c>
      <c r="CAQ11" s="28" t="s">
        <v>93</v>
      </c>
      <c r="CAR11" s="28" t="s">
        <v>93</v>
      </c>
      <c r="CAS11" s="28" t="s">
        <v>93</v>
      </c>
      <c r="CAT11" s="28" t="s">
        <v>93</v>
      </c>
      <c r="CAU11" s="28" t="s">
        <v>93</v>
      </c>
      <c r="CAV11" s="28" t="s">
        <v>93</v>
      </c>
      <c r="CAW11" s="28" t="s">
        <v>93</v>
      </c>
      <c r="CAX11" s="28" t="s">
        <v>93</v>
      </c>
      <c r="CAY11" s="28" t="s">
        <v>93</v>
      </c>
      <c r="CAZ11" s="28" t="s">
        <v>93</v>
      </c>
      <c r="CBA11" s="28" t="s">
        <v>93</v>
      </c>
      <c r="CBB11" s="28" t="s">
        <v>93</v>
      </c>
      <c r="CBC11" s="28" t="s">
        <v>93</v>
      </c>
      <c r="CBD11" s="28" t="s">
        <v>93</v>
      </c>
      <c r="CBE11" s="28" t="s">
        <v>93</v>
      </c>
      <c r="CBF11" s="28" t="s">
        <v>93</v>
      </c>
      <c r="CBG11" s="28" t="s">
        <v>93</v>
      </c>
      <c r="CBH11" s="28" t="s">
        <v>93</v>
      </c>
      <c r="CBI11" s="28" t="s">
        <v>93</v>
      </c>
      <c r="CBJ11" s="28" t="s">
        <v>93</v>
      </c>
      <c r="CBK11" s="28" t="s">
        <v>93</v>
      </c>
      <c r="CBL11" s="28" t="s">
        <v>93</v>
      </c>
      <c r="CBM11" s="28" t="s">
        <v>93</v>
      </c>
      <c r="CBN11" s="28" t="s">
        <v>93</v>
      </c>
      <c r="CBO11" s="28" t="s">
        <v>93</v>
      </c>
      <c r="CBP11" s="28" t="s">
        <v>93</v>
      </c>
      <c r="CBQ11" s="28" t="s">
        <v>93</v>
      </c>
      <c r="CBR11" s="28" t="s">
        <v>93</v>
      </c>
      <c r="CBS11" s="28" t="s">
        <v>93</v>
      </c>
      <c r="CBT11" s="28" t="s">
        <v>93</v>
      </c>
      <c r="CBU11" s="28" t="s">
        <v>93</v>
      </c>
      <c r="CBV11" s="28" t="s">
        <v>93</v>
      </c>
      <c r="CBW11" s="28" t="s">
        <v>93</v>
      </c>
      <c r="CBX11" s="28" t="s">
        <v>93</v>
      </c>
      <c r="CBY11" s="28" t="s">
        <v>93</v>
      </c>
      <c r="CBZ11" s="28" t="s">
        <v>93</v>
      </c>
      <c r="CCA11" s="28" t="s">
        <v>93</v>
      </c>
      <c r="CCB11" s="28" t="s">
        <v>93</v>
      </c>
      <c r="CCC11" s="28" t="s">
        <v>93</v>
      </c>
      <c r="CCD11" s="28" t="s">
        <v>93</v>
      </c>
      <c r="CCE11" s="28" t="s">
        <v>93</v>
      </c>
      <c r="CCF11" s="28" t="s">
        <v>93</v>
      </c>
      <c r="CCG11" s="28" t="s">
        <v>93</v>
      </c>
      <c r="CCH11" s="28" t="s">
        <v>93</v>
      </c>
      <c r="CCI11" s="28" t="s">
        <v>93</v>
      </c>
      <c r="CCJ11" s="28" t="s">
        <v>93</v>
      </c>
      <c r="CCK11" s="28" t="s">
        <v>93</v>
      </c>
      <c r="CCL11" s="28" t="s">
        <v>93</v>
      </c>
      <c r="CCM11" s="28" t="s">
        <v>93</v>
      </c>
      <c r="CCN11" s="28" t="s">
        <v>93</v>
      </c>
      <c r="CCO11" s="28" t="s">
        <v>93</v>
      </c>
      <c r="CCP11" s="28" t="s">
        <v>93</v>
      </c>
      <c r="CCQ11" s="28" t="s">
        <v>93</v>
      </c>
      <c r="CCR11" s="28" t="s">
        <v>93</v>
      </c>
      <c r="CCS11" s="28" t="s">
        <v>93</v>
      </c>
      <c r="CCT11" s="28" t="s">
        <v>93</v>
      </c>
      <c r="CCU11" s="28" t="s">
        <v>93</v>
      </c>
      <c r="CCV11" s="28" t="s">
        <v>93</v>
      </c>
      <c r="CCW11" s="28" t="s">
        <v>93</v>
      </c>
      <c r="CCX11" s="28" t="s">
        <v>93</v>
      </c>
      <c r="CCY11" s="28" t="s">
        <v>93</v>
      </c>
      <c r="CCZ11" s="28" t="s">
        <v>93</v>
      </c>
      <c r="CDA11" s="28" t="s">
        <v>93</v>
      </c>
      <c r="CDB11" s="28" t="s">
        <v>93</v>
      </c>
      <c r="CDC11" s="28" t="s">
        <v>93</v>
      </c>
      <c r="CDD11" s="28" t="s">
        <v>93</v>
      </c>
      <c r="CDE11" s="28" t="s">
        <v>93</v>
      </c>
      <c r="CDF11" s="28" t="s">
        <v>93</v>
      </c>
      <c r="CDG11" s="28" t="s">
        <v>93</v>
      </c>
      <c r="CDH11" s="28" t="s">
        <v>93</v>
      </c>
      <c r="CDI11" s="28" t="s">
        <v>93</v>
      </c>
      <c r="CDJ11" s="28" t="s">
        <v>93</v>
      </c>
      <c r="CDK11" s="28" t="s">
        <v>93</v>
      </c>
      <c r="CDL11" s="28" t="s">
        <v>93</v>
      </c>
      <c r="CDM11" s="28" t="s">
        <v>93</v>
      </c>
      <c r="CDN11" s="28" t="s">
        <v>93</v>
      </c>
      <c r="CDO11" s="28" t="s">
        <v>93</v>
      </c>
      <c r="CDP11" s="28" t="s">
        <v>93</v>
      </c>
      <c r="CDQ11" s="28" t="s">
        <v>93</v>
      </c>
      <c r="CDR11" s="28" t="s">
        <v>93</v>
      </c>
      <c r="CDS11" s="28" t="s">
        <v>93</v>
      </c>
      <c r="CDT11" s="28" t="s">
        <v>93</v>
      </c>
      <c r="CDU11" s="28" t="s">
        <v>93</v>
      </c>
      <c r="CDV11" s="28" t="s">
        <v>93</v>
      </c>
      <c r="CDW11" s="28" t="s">
        <v>93</v>
      </c>
      <c r="CDX11" s="28" t="s">
        <v>93</v>
      </c>
      <c r="CDY11" s="28" t="s">
        <v>93</v>
      </c>
      <c r="CDZ11" s="28" t="s">
        <v>93</v>
      </c>
      <c r="CEA11" s="28" t="s">
        <v>93</v>
      </c>
      <c r="CEB11" s="28" t="s">
        <v>93</v>
      </c>
      <c r="CEC11" s="28" t="s">
        <v>93</v>
      </c>
      <c r="CED11" s="28" t="s">
        <v>93</v>
      </c>
      <c r="CEE11" s="28" t="s">
        <v>93</v>
      </c>
      <c r="CEF11" s="28" t="s">
        <v>93</v>
      </c>
      <c r="CEG11" s="28" t="s">
        <v>93</v>
      </c>
      <c r="CEH11" s="28" t="s">
        <v>93</v>
      </c>
      <c r="CEI11" s="28" t="s">
        <v>93</v>
      </c>
      <c r="CEJ11" s="28" t="s">
        <v>93</v>
      </c>
      <c r="CEK11" s="28" t="s">
        <v>93</v>
      </c>
      <c r="CEL11" s="28" t="s">
        <v>93</v>
      </c>
      <c r="CEM11" s="28" t="s">
        <v>93</v>
      </c>
      <c r="CEN11" s="28" t="s">
        <v>93</v>
      </c>
      <c r="CEO11" s="28" t="s">
        <v>93</v>
      </c>
      <c r="CEP11" s="28" t="s">
        <v>93</v>
      </c>
      <c r="CEQ11" s="28" t="s">
        <v>93</v>
      </c>
      <c r="CER11" s="28" t="s">
        <v>93</v>
      </c>
      <c r="CES11" s="28" t="s">
        <v>93</v>
      </c>
      <c r="CET11" s="28" t="s">
        <v>93</v>
      </c>
      <c r="CEU11" s="28" t="s">
        <v>93</v>
      </c>
      <c r="CEV11" s="28" t="s">
        <v>93</v>
      </c>
      <c r="CEW11" s="28" t="s">
        <v>93</v>
      </c>
      <c r="CEX11" s="28" t="s">
        <v>93</v>
      </c>
      <c r="CEY11" s="28" t="s">
        <v>93</v>
      </c>
      <c r="CEZ11" s="28" t="s">
        <v>93</v>
      </c>
      <c r="CFA11" s="28" t="s">
        <v>93</v>
      </c>
      <c r="CFB11" s="28" t="s">
        <v>93</v>
      </c>
      <c r="CFC11" s="28" t="s">
        <v>93</v>
      </c>
      <c r="CFD11" s="28" t="s">
        <v>93</v>
      </c>
      <c r="CFE11" s="28" t="s">
        <v>93</v>
      </c>
      <c r="CFF11" s="28" t="s">
        <v>93</v>
      </c>
      <c r="CFG11" s="28" t="s">
        <v>93</v>
      </c>
      <c r="CFH11" s="28" t="s">
        <v>93</v>
      </c>
      <c r="CFI11" s="28" t="s">
        <v>93</v>
      </c>
      <c r="CFJ11" s="28" t="s">
        <v>93</v>
      </c>
      <c r="CFK11" s="28" t="s">
        <v>93</v>
      </c>
      <c r="CFL11" s="28" t="s">
        <v>93</v>
      </c>
      <c r="CFM11" s="28" t="s">
        <v>93</v>
      </c>
      <c r="CFN11" s="28" t="s">
        <v>93</v>
      </c>
      <c r="CFO11" s="28" t="s">
        <v>93</v>
      </c>
      <c r="CFP11" s="28" t="s">
        <v>93</v>
      </c>
      <c r="CFQ11" s="28" t="s">
        <v>93</v>
      </c>
      <c r="CFR11" s="28" t="s">
        <v>93</v>
      </c>
      <c r="CFS11" s="28" t="s">
        <v>93</v>
      </c>
      <c r="CFT11" s="28" t="s">
        <v>93</v>
      </c>
      <c r="CFU11" s="28" t="s">
        <v>93</v>
      </c>
      <c r="CFV11" s="28" t="s">
        <v>93</v>
      </c>
      <c r="CFW11" s="28" t="s">
        <v>93</v>
      </c>
      <c r="CFX11" s="28" t="s">
        <v>93</v>
      </c>
      <c r="CFY11" s="28" t="s">
        <v>93</v>
      </c>
      <c r="CFZ11" s="28" t="s">
        <v>93</v>
      </c>
      <c r="CGA11" s="28" t="s">
        <v>93</v>
      </c>
      <c r="CGB11" s="28" t="s">
        <v>93</v>
      </c>
      <c r="CGC11" s="28" t="s">
        <v>93</v>
      </c>
      <c r="CGD11" s="28" t="s">
        <v>93</v>
      </c>
      <c r="CGE11" s="28" t="s">
        <v>93</v>
      </c>
      <c r="CGF11" s="28" t="s">
        <v>93</v>
      </c>
      <c r="CGG11" s="28" t="s">
        <v>93</v>
      </c>
      <c r="CGH11" s="28" t="s">
        <v>93</v>
      </c>
      <c r="CGI11" s="28" t="s">
        <v>93</v>
      </c>
      <c r="CGJ11" s="28" t="s">
        <v>93</v>
      </c>
      <c r="CGK11" s="28" t="s">
        <v>93</v>
      </c>
      <c r="CGL11" s="28" t="s">
        <v>93</v>
      </c>
      <c r="CGM11" s="28" t="s">
        <v>93</v>
      </c>
      <c r="CGN11" s="28" t="s">
        <v>93</v>
      </c>
      <c r="CGO11" s="28" t="s">
        <v>93</v>
      </c>
      <c r="CGP11" s="28" t="s">
        <v>93</v>
      </c>
      <c r="CGQ11" s="28" t="s">
        <v>93</v>
      </c>
      <c r="CGR11" s="28" t="s">
        <v>93</v>
      </c>
      <c r="CGS11" s="28" t="s">
        <v>93</v>
      </c>
      <c r="CGT11" s="28" t="s">
        <v>93</v>
      </c>
      <c r="CGU11" s="28" t="s">
        <v>93</v>
      </c>
      <c r="CGV11" s="28" t="s">
        <v>93</v>
      </c>
      <c r="CGW11" s="28" t="s">
        <v>93</v>
      </c>
      <c r="CGX11" s="28" t="s">
        <v>93</v>
      </c>
      <c r="CGY11" s="28" t="s">
        <v>93</v>
      </c>
      <c r="CGZ11" s="28" t="s">
        <v>93</v>
      </c>
      <c r="CHA11" s="28" t="s">
        <v>93</v>
      </c>
      <c r="CHB11" s="28" t="s">
        <v>93</v>
      </c>
      <c r="CHC11" s="28" t="s">
        <v>93</v>
      </c>
      <c r="CHD11" s="28" t="s">
        <v>93</v>
      </c>
      <c r="CHE11" s="28" t="s">
        <v>93</v>
      </c>
      <c r="CHF11" s="28" t="s">
        <v>93</v>
      </c>
      <c r="CHG11" s="28" t="s">
        <v>93</v>
      </c>
      <c r="CHH11" s="28" t="s">
        <v>93</v>
      </c>
      <c r="CHI11" s="28" t="s">
        <v>93</v>
      </c>
      <c r="CHJ11" s="28" t="s">
        <v>93</v>
      </c>
      <c r="CHK11" s="28" t="s">
        <v>93</v>
      </c>
      <c r="CHL11" s="28" t="s">
        <v>93</v>
      </c>
      <c r="CHM11" s="28" t="s">
        <v>93</v>
      </c>
      <c r="CHN11" s="28" t="s">
        <v>93</v>
      </c>
      <c r="CHO11" s="28" t="s">
        <v>93</v>
      </c>
      <c r="CHP11" s="28" t="s">
        <v>93</v>
      </c>
      <c r="CHQ11" s="28" t="s">
        <v>93</v>
      </c>
      <c r="CHR11" s="28" t="s">
        <v>93</v>
      </c>
      <c r="CHS11" s="28" t="s">
        <v>93</v>
      </c>
      <c r="CHT11" s="28" t="s">
        <v>93</v>
      </c>
      <c r="CHU11" s="28" t="s">
        <v>93</v>
      </c>
      <c r="CHV11" s="28" t="s">
        <v>93</v>
      </c>
      <c r="CHW11" s="28" t="s">
        <v>93</v>
      </c>
      <c r="CHX11" s="28" t="s">
        <v>93</v>
      </c>
      <c r="CHY11" s="28" t="s">
        <v>93</v>
      </c>
      <c r="CHZ11" s="28" t="s">
        <v>93</v>
      </c>
      <c r="CIA11" s="28" t="s">
        <v>93</v>
      </c>
      <c r="CIB11" s="28" t="s">
        <v>93</v>
      </c>
      <c r="CIC11" s="28" t="s">
        <v>93</v>
      </c>
      <c r="CID11" s="28" t="s">
        <v>93</v>
      </c>
      <c r="CIE11" s="28" t="s">
        <v>93</v>
      </c>
      <c r="CIF11" s="28" t="s">
        <v>93</v>
      </c>
      <c r="CIG11" s="28" t="s">
        <v>93</v>
      </c>
      <c r="CIH11" s="28" t="s">
        <v>93</v>
      </c>
      <c r="CII11" s="28" t="s">
        <v>93</v>
      </c>
      <c r="CIJ11" s="28" t="s">
        <v>93</v>
      </c>
      <c r="CIK11" s="28" t="s">
        <v>93</v>
      </c>
      <c r="CIL11" s="28" t="s">
        <v>93</v>
      </c>
      <c r="CIM11" s="28" t="s">
        <v>93</v>
      </c>
      <c r="CIN11" s="28" t="s">
        <v>93</v>
      </c>
      <c r="CIO11" s="28" t="s">
        <v>93</v>
      </c>
      <c r="CIP11" s="28" t="s">
        <v>93</v>
      </c>
      <c r="CIQ11" s="28" t="s">
        <v>93</v>
      </c>
      <c r="CIR11" s="28" t="s">
        <v>93</v>
      </c>
      <c r="CIS11" s="28" t="s">
        <v>93</v>
      </c>
      <c r="CIT11" s="28" t="s">
        <v>93</v>
      </c>
      <c r="CIU11" s="28" t="s">
        <v>93</v>
      </c>
      <c r="CIV11" s="28" t="s">
        <v>93</v>
      </c>
      <c r="CIW11" s="28" t="s">
        <v>93</v>
      </c>
      <c r="CIX11" s="28" t="s">
        <v>93</v>
      </c>
      <c r="CIY11" s="28" t="s">
        <v>93</v>
      </c>
      <c r="CIZ11" s="28" t="s">
        <v>93</v>
      </c>
      <c r="CJA11" s="28" t="s">
        <v>93</v>
      </c>
      <c r="CJB11" s="28" t="s">
        <v>93</v>
      </c>
      <c r="CJC11" s="28" t="s">
        <v>93</v>
      </c>
      <c r="CJD11" s="28" t="s">
        <v>93</v>
      </c>
      <c r="CJE11" s="28" t="s">
        <v>93</v>
      </c>
      <c r="CJF11" s="28" t="s">
        <v>93</v>
      </c>
      <c r="CJG11" s="28" t="s">
        <v>93</v>
      </c>
      <c r="CJH11" s="28" t="s">
        <v>93</v>
      </c>
      <c r="CJI11" s="28" t="s">
        <v>93</v>
      </c>
      <c r="CJJ11" s="28" t="s">
        <v>93</v>
      </c>
      <c r="CJK11" s="28" t="s">
        <v>93</v>
      </c>
      <c r="CJL11" s="28" t="s">
        <v>93</v>
      </c>
      <c r="CJM11" s="28" t="s">
        <v>93</v>
      </c>
      <c r="CJN11" s="28" t="s">
        <v>93</v>
      </c>
      <c r="CJO11" s="28" t="s">
        <v>93</v>
      </c>
      <c r="CJP11" s="28" t="s">
        <v>93</v>
      </c>
      <c r="CJQ11" s="28" t="s">
        <v>93</v>
      </c>
      <c r="CJR11" s="28" t="s">
        <v>93</v>
      </c>
      <c r="CJS11" s="28" t="s">
        <v>93</v>
      </c>
      <c r="CJT11" s="28" t="s">
        <v>93</v>
      </c>
      <c r="CJU11" s="28" t="s">
        <v>93</v>
      </c>
      <c r="CJV11" s="28" t="s">
        <v>93</v>
      </c>
      <c r="CJW11" s="28" t="s">
        <v>93</v>
      </c>
      <c r="CJX11" s="28" t="s">
        <v>93</v>
      </c>
      <c r="CJY11" s="28" t="s">
        <v>93</v>
      </c>
      <c r="CJZ11" s="28" t="s">
        <v>93</v>
      </c>
      <c r="CKA11" s="28" t="s">
        <v>93</v>
      </c>
      <c r="CKB11" s="28" t="s">
        <v>93</v>
      </c>
      <c r="CKC11" s="28" t="s">
        <v>93</v>
      </c>
      <c r="CKD11" s="28" t="s">
        <v>93</v>
      </c>
      <c r="CKE11" s="28" t="s">
        <v>93</v>
      </c>
      <c r="CKF11" s="28" t="s">
        <v>93</v>
      </c>
      <c r="CKG11" s="28" t="s">
        <v>93</v>
      </c>
      <c r="CKH11" s="28" t="s">
        <v>93</v>
      </c>
      <c r="CKI11" s="28" t="s">
        <v>93</v>
      </c>
      <c r="CKJ11" s="28" t="s">
        <v>93</v>
      </c>
      <c r="CKK11" s="28" t="s">
        <v>93</v>
      </c>
      <c r="CKL11" s="28" t="s">
        <v>93</v>
      </c>
      <c r="CKM11" s="28" t="s">
        <v>93</v>
      </c>
      <c r="CKN11" s="28" t="s">
        <v>93</v>
      </c>
      <c r="CKO11" s="28" t="s">
        <v>93</v>
      </c>
      <c r="CKP11" s="28" t="s">
        <v>93</v>
      </c>
      <c r="CKQ11" s="28" t="s">
        <v>93</v>
      </c>
      <c r="CKR11" s="28" t="s">
        <v>93</v>
      </c>
      <c r="CKS11" s="28" t="s">
        <v>93</v>
      </c>
      <c r="CKT11" s="28" t="s">
        <v>93</v>
      </c>
      <c r="CKU11" s="28" t="s">
        <v>93</v>
      </c>
      <c r="CKV11" s="28" t="s">
        <v>93</v>
      </c>
      <c r="CKW11" s="28" t="s">
        <v>93</v>
      </c>
      <c r="CKX11" s="28" t="s">
        <v>93</v>
      </c>
      <c r="CKY11" s="28" t="s">
        <v>93</v>
      </c>
      <c r="CKZ11" s="28" t="s">
        <v>93</v>
      </c>
      <c r="CLA11" s="28" t="s">
        <v>93</v>
      </c>
      <c r="CLB11" s="28" t="s">
        <v>93</v>
      </c>
      <c r="CLC11" s="28" t="s">
        <v>93</v>
      </c>
      <c r="CLD11" s="28" t="s">
        <v>93</v>
      </c>
      <c r="CLE11" s="28" t="s">
        <v>93</v>
      </c>
      <c r="CLF11" s="28" t="s">
        <v>93</v>
      </c>
      <c r="CLG11" s="28" t="s">
        <v>93</v>
      </c>
      <c r="CLH11" s="28" t="s">
        <v>93</v>
      </c>
      <c r="CLI11" s="28" t="s">
        <v>93</v>
      </c>
      <c r="CLJ11" s="28" t="s">
        <v>93</v>
      </c>
      <c r="CLK11" s="28" t="s">
        <v>93</v>
      </c>
      <c r="CLL11" s="28" t="s">
        <v>93</v>
      </c>
      <c r="CLM11" s="28" t="s">
        <v>93</v>
      </c>
      <c r="CLN11" s="28" t="s">
        <v>93</v>
      </c>
      <c r="CLO11" s="28" t="s">
        <v>93</v>
      </c>
      <c r="CLP11" s="28" t="s">
        <v>93</v>
      </c>
      <c r="CLQ11" s="28" t="s">
        <v>93</v>
      </c>
      <c r="CLR11" s="28" t="s">
        <v>93</v>
      </c>
      <c r="CLS11" s="28" t="s">
        <v>93</v>
      </c>
      <c r="CLT11" s="28" t="s">
        <v>93</v>
      </c>
      <c r="CLU11" s="28" t="s">
        <v>93</v>
      </c>
      <c r="CLV11" s="28" t="s">
        <v>93</v>
      </c>
      <c r="CLW11" s="28" t="s">
        <v>93</v>
      </c>
      <c r="CLX11" s="28" t="s">
        <v>93</v>
      </c>
      <c r="CLY11" s="28" t="s">
        <v>93</v>
      </c>
      <c r="CLZ11" s="28" t="s">
        <v>93</v>
      </c>
      <c r="CMA11" s="28" t="s">
        <v>93</v>
      </c>
      <c r="CMB11" s="28" t="s">
        <v>93</v>
      </c>
      <c r="CMC11" s="28" t="s">
        <v>93</v>
      </c>
      <c r="CMD11" s="28" t="s">
        <v>93</v>
      </c>
      <c r="CME11" s="28" t="s">
        <v>93</v>
      </c>
      <c r="CMF11" s="28" t="s">
        <v>93</v>
      </c>
      <c r="CMG11" s="28" t="s">
        <v>93</v>
      </c>
      <c r="CMH11" s="28" t="s">
        <v>93</v>
      </c>
      <c r="CMI11" s="28" t="s">
        <v>93</v>
      </c>
      <c r="CMJ11" s="28" t="s">
        <v>93</v>
      </c>
      <c r="CMK11" s="28" t="s">
        <v>93</v>
      </c>
      <c r="CML11" s="28" t="s">
        <v>93</v>
      </c>
      <c r="CMM11" s="28" t="s">
        <v>93</v>
      </c>
      <c r="CMN11" s="28" t="s">
        <v>93</v>
      </c>
      <c r="CMO11" s="28" t="s">
        <v>93</v>
      </c>
      <c r="CMP11" s="28" t="s">
        <v>93</v>
      </c>
      <c r="CMQ11" s="28" t="s">
        <v>93</v>
      </c>
      <c r="CMR11" s="28" t="s">
        <v>93</v>
      </c>
      <c r="CMS11" s="28" t="s">
        <v>93</v>
      </c>
      <c r="CMT11" s="28" t="s">
        <v>93</v>
      </c>
      <c r="CMU11" s="28" t="s">
        <v>93</v>
      </c>
      <c r="CMV11" s="28" t="s">
        <v>93</v>
      </c>
      <c r="CMW11" s="28" t="s">
        <v>93</v>
      </c>
      <c r="CMX11" s="28" t="s">
        <v>93</v>
      </c>
      <c r="CMY11" s="28" t="s">
        <v>93</v>
      </c>
      <c r="CMZ11" s="28" t="s">
        <v>93</v>
      </c>
      <c r="CNA11" s="28" t="s">
        <v>93</v>
      </c>
      <c r="CNB11" s="28" t="s">
        <v>93</v>
      </c>
      <c r="CNC11" s="28" t="s">
        <v>93</v>
      </c>
      <c r="CND11" s="28" t="s">
        <v>93</v>
      </c>
      <c r="CNE11" s="28" t="s">
        <v>93</v>
      </c>
      <c r="CNF11" s="28" t="s">
        <v>93</v>
      </c>
      <c r="CNG11" s="28" t="s">
        <v>93</v>
      </c>
      <c r="CNH11" s="28" t="s">
        <v>93</v>
      </c>
      <c r="CNI11" s="28" t="s">
        <v>93</v>
      </c>
      <c r="CNJ11" s="28" t="s">
        <v>93</v>
      </c>
      <c r="CNK11" s="28" t="s">
        <v>93</v>
      </c>
      <c r="CNL11" s="28" t="s">
        <v>93</v>
      </c>
      <c r="CNM11" s="28" t="s">
        <v>93</v>
      </c>
      <c r="CNN11" s="28" t="s">
        <v>93</v>
      </c>
      <c r="CNO11" s="28" t="s">
        <v>93</v>
      </c>
      <c r="CNP11" s="28" t="s">
        <v>93</v>
      </c>
      <c r="CNQ11" s="28" t="s">
        <v>93</v>
      </c>
      <c r="CNR11" s="28" t="s">
        <v>93</v>
      </c>
      <c r="CNS11" s="28" t="s">
        <v>93</v>
      </c>
      <c r="CNT11" s="28" t="s">
        <v>93</v>
      </c>
      <c r="CNU11" s="28" t="s">
        <v>93</v>
      </c>
      <c r="CNV11" s="28" t="s">
        <v>93</v>
      </c>
      <c r="CNW11" s="28" t="s">
        <v>93</v>
      </c>
      <c r="CNX11" s="28" t="s">
        <v>93</v>
      </c>
      <c r="CNY11" s="28" t="s">
        <v>93</v>
      </c>
      <c r="CNZ11" s="28" t="s">
        <v>93</v>
      </c>
      <c r="COA11" s="28" t="s">
        <v>93</v>
      </c>
      <c r="COB11" s="28" t="s">
        <v>93</v>
      </c>
      <c r="COC11" s="28" t="s">
        <v>93</v>
      </c>
      <c r="COD11" s="28" t="s">
        <v>93</v>
      </c>
      <c r="COE11" s="28" t="s">
        <v>93</v>
      </c>
      <c r="COF11" s="28" t="s">
        <v>93</v>
      </c>
      <c r="COG11" s="28" t="s">
        <v>93</v>
      </c>
      <c r="COH11" s="28" t="s">
        <v>93</v>
      </c>
      <c r="COI11" s="28" t="s">
        <v>93</v>
      </c>
      <c r="COJ11" s="28" t="s">
        <v>93</v>
      </c>
      <c r="COK11" s="28" t="s">
        <v>93</v>
      </c>
      <c r="COL11" s="28" t="s">
        <v>93</v>
      </c>
      <c r="COM11" s="28" t="s">
        <v>93</v>
      </c>
      <c r="CON11" s="28" t="s">
        <v>93</v>
      </c>
      <c r="COO11" s="28" t="s">
        <v>93</v>
      </c>
      <c r="COP11" s="28" t="s">
        <v>93</v>
      </c>
      <c r="COQ11" s="28" t="s">
        <v>93</v>
      </c>
      <c r="COR11" s="28" t="s">
        <v>93</v>
      </c>
      <c r="COS11" s="28" t="s">
        <v>93</v>
      </c>
      <c r="COT11" s="28" t="s">
        <v>93</v>
      </c>
      <c r="COU11" s="28" t="s">
        <v>93</v>
      </c>
      <c r="COV11" s="28" t="s">
        <v>93</v>
      </c>
      <c r="COW11" s="28" t="s">
        <v>93</v>
      </c>
      <c r="COX11" s="28" t="s">
        <v>93</v>
      </c>
      <c r="COY11" s="28" t="s">
        <v>93</v>
      </c>
      <c r="COZ11" s="28" t="s">
        <v>93</v>
      </c>
      <c r="CPA11" s="28" t="s">
        <v>93</v>
      </c>
      <c r="CPB11" s="28" t="s">
        <v>93</v>
      </c>
      <c r="CPC11" s="28" t="s">
        <v>93</v>
      </c>
      <c r="CPD11" s="28" t="s">
        <v>93</v>
      </c>
      <c r="CPE11" s="28" t="s">
        <v>93</v>
      </c>
      <c r="CPF11" s="28" t="s">
        <v>93</v>
      </c>
      <c r="CPG11" s="28" t="s">
        <v>93</v>
      </c>
      <c r="CPH11" s="28" t="s">
        <v>93</v>
      </c>
      <c r="CPI11" s="28" t="s">
        <v>93</v>
      </c>
      <c r="CPJ11" s="28" t="s">
        <v>93</v>
      </c>
      <c r="CPK11" s="28" t="s">
        <v>93</v>
      </c>
      <c r="CPL11" s="28" t="s">
        <v>93</v>
      </c>
      <c r="CPM11" s="28" t="s">
        <v>93</v>
      </c>
      <c r="CPN11" s="28" t="s">
        <v>93</v>
      </c>
      <c r="CPO11" s="28" t="s">
        <v>93</v>
      </c>
      <c r="CPP11" s="28" t="s">
        <v>93</v>
      </c>
      <c r="CPQ11" s="28" t="s">
        <v>93</v>
      </c>
      <c r="CPR11" s="28" t="s">
        <v>93</v>
      </c>
      <c r="CPS11" s="28" t="s">
        <v>93</v>
      </c>
      <c r="CPT11" s="28" t="s">
        <v>93</v>
      </c>
      <c r="CPU11" s="28" t="s">
        <v>93</v>
      </c>
      <c r="CPV11" s="28" t="s">
        <v>93</v>
      </c>
      <c r="CPW11" s="28" t="s">
        <v>93</v>
      </c>
      <c r="CPX11" s="28" t="s">
        <v>93</v>
      </c>
      <c r="CPY11" s="28" t="s">
        <v>93</v>
      </c>
      <c r="CPZ11" s="28" t="s">
        <v>93</v>
      </c>
      <c r="CQA11" s="28" t="s">
        <v>93</v>
      </c>
      <c r="CQB11" s="28" t="s">
        <v>93</v>
      </c>
      <c r="CQC11" s="28" t="s">
        <v>93</v>
      </c>
      <c r="CQD11" s="28" t="s">
        <v>93</v>
      </c>
      <c r="CQE11" s="28" t="s">
        <v>93</v>
      </c>
      <c r="CQF11" s="28" t="s">
        <v>93</v>
      </c>
      <c r="CQG11" s="28" t="s">
        <v>93</v>
      </c>
      <c r="CQH11" s="28" t="s">
        <v>93</v>
      </c>
      <c r="CQI11" s="28" t="s">
        <v>93</v>
      </c>
      <c r="CQJ11" s="28" t="s">
        <v>93</v>
      </c>
      <c r="CQK11" s="28" t="s">
        <v>93</v>
      </c>
      <c r="CQL11" s="28" t="s">
        <v>93</v>
      </c>
      <c r="CQM11" s="28" t="s">
        <v>93</v>
      </c>
      <c r="CQN11" s="28" t="s">
        <v>93</v>
      </c>
      <c r="CQO11" s="28" t="s">
        <v>93</v>
      </c>
      <c r="CQP11" s="28" t="s">
        <v>93</v>
      </c>
      <c r="CQQ11" s="28" t="s">
        <v>93</v>
      </c>
      <c r="CQR11" s="28" t="s">
        <v>93</v>
      </c>
      <c r="CQS11" s="28" t="s">
        <v>93</v>
      </c>
      <c r="CQT11" s="28" t="s">
        <v>93</v>
      </c>
      <c r="CQU11" s="28" t="s">
        <v>93</v>
      </c>
      <c r="CQV11" s="28" t="s">
        <v>93</v>
      </c>
      <c r="CQW11" s="28" t="s">
        <v>93</v>
      </c>
      <c r="CQX11" s="28" t="s">
        <v>93</v>
      </c>
      <c r="CQY11" s="28" t="s">
        <v>93</v>
      </c>
      <c r="CQZ11" s="28" t="s">
        <v>93</v>
      </c>
      <c r="CRA11" s="28" t="s">
        <v>93</v>
      </c>
      <c r="CRB11" s="28" t="s">
        <v>93</v>
      </c>
      <c r="CRC11" s="28" t="s">
        <v>93</v>
      </c>
      <c r="CRD11" s="28" t="s">
        <v>93</v>
      </c>
      <c r="CRE11" s="28" t="s">
        <v>93</v>
      </c>
      <c r="CRF11" s="28" t="s">
        <v>93</v>
      </c>
      <c r="CRG11" s="28" t="s">
        <v>93</v>
      </c>
      <c r="CRH11" s="28" t="s">
        <v>93</v>
      </c>
      <c r="CRI11" s="28" t="s">
        <v>93</v>
      </c>
      <c r="CRJ11" s="28" t="s">
        <v>93</v>
      </c>
      <c r="CRK11" s="28" t="s">
        <v>93</v>
      </c>
      <c r="CRL11" s="28" t="s">
        <v>93</v>
      </c>
      <c r="CRM11" s="28" t="s">
        <v>93</v>
      </c>
      <c r="CRN11" s="28" t="s">
        <v>93</v>
      </c>
      <c r="CRO11" s="28" t="s">
        <v>93</v>
      </c>
      <c r="CRP11" s="28" t="s">
        <v>93</v>
      </c>
      <c r="CRQ11" s="28" t="s">
        <v>93</v>
      </c>
      <c r="CRR11" s="28" t="s">
        <v>93</v>
      </c>
      <c r="CRS11" s="28" t="s">
        <v>93</v>
      </c>
      <c r="CRT11" s="28" t="s">
        <v>93</v>
      </c>
      <c r="CRU11" s="28" t="s">
        <v>93</v>
      </c>
      <c r="CRV11" s="28" t="s">
        <v>93</v>
      </c>
      <c r="CRW11" s="28" t="s">
        <v>93</v>
      </c>
      <c r="CRX11" s="28" t="s">
        <v>93</v>
      </c>
      <c r="CRY11" s="28" t="s">
        <v>93</v>
      </c>
      <c r="CRZ11" s="28" t="s">
        <v>93</v>
      </c>
      <c r="CSA11" s="28" t="s">
        <v>93</v>
      </c>
      <c r="CSB11" s="28" t="s">
        <v>93</v>
      </c>
      <c r="CSC11" s="28" t="s">
        <v>93</v>
      </c>
      <c r="CSD11" s="28" t="s">
        <v>93</v>
      </c>
      <c r="CSE11" s="28" t="s">
        <v>93</v>
      </c>
      <c r="CSF11" s="28" t="s">
        <v>93</v>
      </c>
      <c r="CSG11" s="28" t="s">
        <v>93</v>
      </c>
      <c r="CSH11" s="28" t="s">
        <v>93</v>
      </c>
      <c r="CSI11" s="28" t="s">
        <v>93</v>
      </c>
      <c r="CSJ11" s="28" t="s">
        <v>93</v>
      </c>
      <c r="CSK11" s="28" t="s">
        <v>93</v>
      </c>
      <c r="CSL11" s="28" t="s">
        <v>93</v>
      </c>
      <c r="CSM11" s="28" t="s">
        <v>93</v>
      </c>
      <c r="CSN11" s="28" t="s">
        <v>93</v>
      </c>
      <c r="CSO11" s="28" t="s">
        <v>93</v>
      </c>
      <c r="CSP11" s="28" t="s">
        <v>93</v>
      </c>
      <c r="CSQ11" s="28" t="s">
        <v>93</v>
      </c>
      <c r="CSR11" s="28" t="s">
        <v>93</v>
      </c>
      <c r="CSS11" s="28" t="s">
        <v>93</v>
      </c>
      <c r="CST11" s="28" t="s">
        <v>93</v>
      </c>
      <c r="CSU11" s="28" t="s">
        <v>93</v>
      </c>
      <c r="CSV11" s="28" t="s">
        <v>93</v>
      </c>
      <c r="CSW11" s="28" t="s">
        <v>93</v>
      </c>
      <c r="CSX11" s="28" t="s">
        <v>93</v>
      </c>
      <c r="CSY11" s="28" t="s">
        <v>93</v>
      </c>
      <c r="CSZ11" s="28" t="s">
        <v>93</v>
      </c>
      <c r="CTA11" s="28" t="s">
        <v>93</v>
      </c>
      <c r="CTB11" s="28" t="s">
        <v>93</v>
      </c>
      <c r="CTC11" s="28" t="s">
        <v>93</v>
      </c>
      <c r="CTD11" s="28" t="s">
        <v>93</v>
      </c>
      <c r="CTE11" s="28" t="s">
        <v>93</v>
      </c>
      <c r="CTF11" s="28" t="s">
        <v>93</v>
      </c>
      <c r="CTG11" s="28" t="s">
        <v>93</v>
      </c>
      <c r="CTH11" s="28" t="s">
        <v>93</v>
      </c>
      <c r="CTI11" s="28" t="s">
        <v>93</v>
      </c>
      <c r="CTJ11" s="28" t="s">
        <v>93</v>
      </c>
      <c r="CTK11" s="28" t="s">
        <v>93</v>
      </c>
      <c r="CTL11" s="28" t="s">
        <v>93</v>
      </c>
      <c r="CTM11" s="28" t="s">
        <v>93</v>
      </c>
      <c r="CTN11" s="28" t="s">
        <v>93</v>
      </c>
      <c r="CTO11" s="28" t="s">
        <v>93</v>
      </c>
      <c r="CTP11" s="28" t="s">
        <v>93</v>
      </c>
      <c r="CTQ11" s="28" t="s">
        <v>93</v>
      </c>
      <c r="CTR11" s="28" t="s">
        <v>93</v>
      </c>
      <c r="CTS11" s="28" t="s">
        <v>93</v>
      </c>
      <c r="CTT11" s="28" t="s">
        <v>93</v>
      </c>
      <c r="CTU11" s="28" t="s">
        <v>93</v>
      </c>
      <c r="CTV11" s="28" t="s">
        <v>93</v>
      </c>
      <c r="CTW11" s="28" t="s">
        <v>93</v>
      </c>
      <c r="CTX11" s="28" t="s">
        <v>93</v>
      </c>
      <c r="CTY11" s="28" t="s">
        <v>93</v>
      </c>
      <c r="CTZ11" s="28" t="s">
        <v>93</v>
      </c>
      <c r="CUA11" s="28" t="s">
        <v>93</v>
      </c>
      <c r="CUB11" s="28" t="s">
        <v>93</v>
      </c>
      <c r="CUC11" s="28" t="s">
        <v>93</v>
      </c>
      <c r="CUD11" s="28" t="s">
        <v>93</v>
      </c>
      <c r="CUE11" s="28" t="s">
        <v>93</v>
      </c>
      <c r="CUF11" s="28" t="s">
        <v>93</v>
      </c>
      <c r="CUG11" s="28" t="s">
        <v>93</v>
      </c>
      <c r="CUH11" s="28" t="s">
        <v>93</v>
      </c>
      <c r="CUI11" s="28" t="s">
        <v>93</v>
      </c>
      <c r="CUJ11" s="28" t="s">
        <v>93</v>
      </c>
      <c r="CUK11" s="28" t="s">
        <v>93</v>
      </c>
      <c r="CUL11" s="28" t="s">
        <v>93</v>
      </c>
      <c r="CUM11" s="28" t="s">
        <v>93</v>
      </c>
      <c r="CUN11" s="28" t="s">
        <v>93</v>
      </c>
      <c r="CUO11" s="28" t="s">
        <v>93</v>
      </c>
      <c r="CUP11" s="28" t="s">
        <v>93</v>
      </c>
      <c r="CUQ11" s="28" t="s">
        <v>93</v>
      </c>
      <c r="CUR11" s="28" t="s">
        <v>93</v>
      </c>
      <c r="CUS11" s="28" t="s">
        <v>93</v>
      </c>
      <c r="CUT11" s="28" t="s">
        <v>93</v>
      </c>
      <c r="CUU11" s="28" t="s">
        <v>93</v>
      </c>
      <c r="CUV11" s="28" t="s">
        <v>93</v>
      </c>
      <c r="CUW11" s="28" t="s">
        <v>93</v>
      </c>
      <c r="CUX11" s="28" t="s">
        <v>93</v>
      </c>
      <c r="CUY11" s="28" t="s">
        <v>93</v>
      </c>
      <c r="CUZ11" s="28" t="s">
        <v>93</v>
      </c>
      <c r="CVA11" s="28" t="s">
        <v>93</v>
      </c>
      <c r="CVB11" s="28" t="s">
        <v>93</v>
      </c>
      <c r="CVC11" s="28" t="s">
        <v>93</v>
      </c>
      <c r="CVD11" s="28" t="s">
        <v>93</v>
      </c>
      <c r="CVE11" s="28" t="s">
        <v>93</v>
      </c>
      <c r="CVF11" s="28" t="s">
        <v>93</v>
      </c>
      <c r="CVG11" s="28" t="s">
        <v>93</v>
      </c>
      <c r="CVH11" s="28" t="s">
        <v>93</v>
      </c>
      <c r="CVI11" s="28" t="s">
        <v>93</v>
      </c>
      <c r="CVJ11" s="28" t="s">
        <v>93</v>
      </c>
      <c r="CVK11" s="28" t="s">
        <v>93</v>
      </c>
      <c r="CVL11" s="28" t="s">
        <v>93</v>
      </c>
      <c r="CVM11" s="28" t="s">
        <v>93</v>
      </c>
      <c r="CVN11" s="28" t="s">
        <v>93</v>
      </c>
      <c r="CVO11" s="28" t="s">
        <v>93</v>
      </c>
      <c r="CVP11" s="28" t="s">
        <v>93</v>
      </c>
      <c r="CVQ11" s="28" t="s">
        <v>93</v>
      </c>
      <c r="CVR11" s="28" t="s">
        <v>93</v>
      </c>
      <c r="CVS11" s="28" t="s">
        <v>93</v>
      </c>
      <c r="CVT11" s="28" t="s">
        <v>93</v>
      </c>
      <c r="CVU11" s="28" t="s">
        <v>93</v>
      </c>
      <c r="CVV11" s="28" t="s">
        <v>93</v>
      </c>
      <c r="CVW11" s="28" t="s">
        <v>93</v>
      </c>
      <c r="CVX11" s="28" t="s">
        <v>93</v>
      </c>
      <c r="CVY11" s="28" t="s">
        <v>93</v>
      </c>
      <c r="CVZ11" s="28" t="s">
        <v>93</v>
      </c>
      <c r="CWA11" s="28" t="s">
        <v>93</v>
      </c>
      <c r="CWB11" s="28" t="s">
        <v>93</v>
      </c>
      <c r="CWC11" s="28" t="s">
        <v>93</v>
      </c>
      <c r="CWD11" s="28" t="s">
        <v>93</v>
      </c>
      <c r="CWE11" s="28" t="s">
        <v>93</v>
      </c>
      <c r="CWF11" s="28" t="s">
        <v>93</v>
      </c>
      <c r="CWG11" s="28" t="s">
        <v>93</v>
      </c>
      <c r="CWH11" s="28" t="s">
        <v>93</v>
      </c>
      <c r="CWI11" s="28" t="s">
        <v>93</v>
      </c>
      <c r="CWJ11" s="28" t="s">
        <v>93</v>
      </c>
      <c r="CWK11" s="28" t="s">
        <v>93</v>
      </c>
      <c r="CWL11" s="28" t="s">
        <v>93</v>
      </c>
      <c r="CWM11" s="28" t="s">
        <v>93</v>
      </c>
      <c r="CWN11" s="28" t="s">
        <v>93</v>
      </c>
      <c r="CWO11" s="28" t="s">
        <v>93</v>
      </c>
      <c r="CWP11" s="28" t="s">
        <v>93</v>
      </c>
      <c r="CWQ11" s="28" t="s">
        <v>93</v>
      </c>
      <c r="CWR11" s="28" t="s">
        <v>93</v>
      </c>
      <c r="CWS11" s="28" t="s">
        <v>93</v>
      </c>
      <c r="CWT11" s="28" t="s">
        <v>93</v>
      </c>
      <c r="CWU11" s="28" t="s">
        <v>93</v>
      </c>
      <c r="CWV11" s="28" t="s">
        <v>93</v>
      </c>
      <c r="CWW11" s="28" t="s">
        <v>93</v>
      </c>
      <c r="CWX11" s="28" t="s">
        <v>93</v>
      </c>
      <c r="CWY11" s="28" t="s">
        <v>93</v>
      </c>
      <c r="CWZ11" s="28" t="s">
        <v>93</v>
      </c>
      <c r="CXA11" s="28" t="s">
        <v>93</v>
      </c>
      <c r="CXB11" s="28" t="s">
        <v>93</v>
      </c>
      <c r="CXC11" s="28" t="s">
        <v>93</v>
      </c>
      <c r="CXD11" s="28" t="s">
        <v>93</v>
      </c>
      <c r="CXE11" s="28" t="s">
        <v>93</v>
      </c>
      <c r="CXF11" s="28" t="s">
        <v>93</v>
      </c>
      <c r="CXG11" s="28" t="s">
        <v>93</v>
      </c>
      <c r="CXH11" s="28" t="s">
        <v>93</v>
      </c>
      <c r="CXI11" s="28" t="s">
        <v>93</v>
      </c>
      <c r="CXJ11" s="28" t="s">
        <v>93</v>
      </c>
      <c r="CXK11" s="28" t="s">
        <v>93</v>
      </c>
      <c r="CXL11" s="28" t="s">
        <v>93</v>
      </c>
      <c r="CXM11" s="28" t="s">
        <v>93</v>
      </c>
      <c r="CXN11" s="28" t="s">
        <v>93</v>
      </c>
      <c r="CXO11" s="28" t="s">
        <v>93</v>
      </c>
      <c r="CXP11" s="28" t="s">
        <v>93</v>
      </c>
      <c r="CXQ11" s="28" t="s">
        <v>93</v>
      </c>
      <c r="CXR11" s="28" t="s">
        <v>93</v>
      </c>
      <c r="CXS11" s="28" t="s">
        <v>93</v>
      </c>
      <c r="CXT11" s="28" t="s">
        <v>93</v>
      </c>
      <c r="CXU11" s="28" t="s">
        <v>93</v>
      </c>
      <c r="CXV11" s="28" t="s">
        <v>93</v>
      </c>
      <c r="CXW11" s="28" t="s">
        <v>93</v>
      </c>
      <c r="CXX11" s="28" t="s">
        <v>93</v>
      </c>
      <c r="CXY11" s="28" t="s">
        <v>93</v>
      </c>
      <c r="CXZ11" s="28" t="s">
        <v>93</v>
      </c>
      <c r="CYA11" s="28" t="s">
        <v>93</v>
      </c>
      <c r="CYB11" s="28" t="s">
        <v>93</v>
      </c>
      <c r="CYC11" s="28" t="s">
        <v>93</v>
      </c>
      <c r="CYD11" s="28" t="s">
        <v>93</v>
      </c>
      <c r="CYE11" s="28" t="s">
        <v>93</v>
      </c>
      <c r="CYF11" s="28" t="s">
        <v>93</v>
      </c>
      <c r="CYG11" s="28" t="s">
        <v>93</v>
      </c>
      <c r="CYH11" s="28" t="s">
        <v>93</v>
      </c>
      <c r="CYI11" s="28" t="s">
        <v>93</v>
      </c>
      <c r="CYJ11" s="28" t="s">
        <v>93</v>
      </c>
      <c r="CYK11" s="28" t="s">
        <v>93</v>
      </c>
      <c r="CYL11" s="28" t="s">
        <v>93</v>
      </c>
      <c r="CYM11" s="28" t="s">
        <v>93</v>
      </c>
      <c r="CYN11" s="28" t="s">
        <v>93</v>
      </c>
      <c r="CYO11" s="28" t="s">
        <v>93</v>
      </c>
      <c r="CYP11" s="28" t="s">
        <v>93</v>
      </c>
      <c r="CYQ11" s="28" t="s">
        <v>93</v>
      </c>
      <c r="CYR11" s="28" t="s">
        <v>93</v>
      </c>
      <c r="CYS11" s="28" t="s">
        <v>93</v>
      </c>
      <c r="CYT11" s="28" t="s">
        <v>93</v>
      </c>
      <c r="CYU11" s="28" t="s">
        <v>93</v>
      </c>
      <c r="CYV11" s="28" t="s">
        <v>93</v>
      </c>
      <c r="CYW11" s="28" t="s">
        <v>93</v>
      </c>
      <c r="CYX11" s="28" t="s">
        <v>93</v>
      </c>
      <c r="CYY11" s="28" t="s">
        <v>93</v>
      </c>
      <c r="CYZ11" s="28" t="s">
        <v>93</v>
      </c>
      <c r="CZA11" s="28" t="s">
        <v>93</v>
      </c>
      <c r="CZB11" s="28" t="s">
        <v>93</v>
      </c>
      <c r="CZC11" s="28" t="s">
        <v>93</v>
      </c>
      <c r="CZD11" s="28" t="s">
        <v>93</v>
      </c>
      <c r="CZE11" s="28" t="s">
        <v>93</v>
      </c>
      <c r="CZF11" s="28" t="s">
        <v>93</v>
      </c>
      <c r="CZG11" s="28" t="s">
        <v>93</v>
      </c>
      <c r="CZH11" s="28" t="s">
        <v>93</v>
      </c>
      <c r="CZI11" s="28" t="s">
        <v>93</v>
      </c>
      <c r="CZJ11" s="28" t="s">
        <v>93</v>
      </c>
      <c r="CZK11" s="28" t="s">
        <v>93</v>
      </c>
      <c r="CZL11" s="28" t="s">
        <v>93</v>
      </c>
      <c r="CZM11" s="28" t="s">
        <v>93</v>
      </c>
      <c r="CZN11" s="28" t="s">
        <v>93</v>
      </c>
      <c r="CZO11" s="28" t="s">
        <v>93</v>
      </c>
      <c r="CZP11" s="28" t="s">
        <v>93</v>
      </c>
      <c r="CZQ11" s="28" t="s">
        <v>93</v>
      </c>
      <c r="CZR11" s="28" t="s">
        <v>93</v>
      </c>
      <c r="CZS11" s="28" t="s">
        <v>93</v>
      </c>
      <c r="CZT11" s="28" t="s">
        <v>93</v>
      </c>
      <c r="CZU11" s="28" t="s">
        <v>93</v>
      </c>
      <c r="CZV11" s="28" t="s">
        <v>93</v>
      </c>
      <c r="CZW11" s="28" t="s">
        <v>93</v>
      </c>
      <c r="CZX11" s="28" t="s">
        <v>93</v>
      </c>
      <c r="CZY11" s="28" t="s">
        <v>93</v>
      </c>
      <c r="CZZ11" s="28" t="s">
        <v>93</v>
      </c>
      <c r="DAA11" s="28" t="s">
        <v>93</v>
      </c>
      <c r="DAB11" s="28" t="s">
        <v>93</v>
      </c>
      <c r="DAC11" s="28" t="s">
        <v>93</v>
      </c>
      <c r="DAD11" s="28" t="s">
        <v>93</v>
      </c>
      <c r="DAE11" s="28" t="s">
        <v>93</v>
      </c>
      <c r="DAF11" s="28" t="s">
        <v>93</v>
      </c>
      <c r="DAG11" s="28" t="s">
        <v>93</v>
      </c>
      <c r="DAH11" s="28" t="s">
        <v>93</v>
      </c>
      <c r="DAI11" s="28" t="s">
        <v>93</v>
      </c>
      <c r="DAJ11" s="28" t="s">
        <v>93</v>
      </c>
      <c r="DAK11" s="28" t="s">
        <v>93</v>
      </c>
      <c r="DAL11" s="28" t="s">
        <v>93</v>
      </c>
      <c r="DAM11" s="28" t="s">
        <v>93</v>
      </c>
      <c r="DAN11" s="28" t="s">
        <v>93</v>
      </c>
      <c r="DAO11" s="28" t="s">
        <v>93</v>
      </c>
      <c r="DAP11" s="28" t="s">
        <v>93</v>
      </c>
      <c r="DAQ11" s="28" t="s">
        <v>93</v>
      </c>
      <c r="DAR11" s="28" t="s">
        <v>93</v>
      </c>
      <c r="DAS11" s="28" t="s">
        <v>93</v>
      </c>
      <c r="DAT11" s="28" t="s">
        <v>93</v>
      </c>
      <c r="DAU11" s="28" t="s">
        <v>93</v>
      </c>
      <c r="DAV11" s="28" t="s">
        <v>93</v>
      </c>
      <c r="DAW11" s="28" t="s">
        <v>93</v>
      </c>
      <c r="DAX11" s="28" t="s">
        <v>93</v>
      </c>
      <c r="DAY11" s="28" t="s">
        <v>93</v>
      </c>
      <c r="DAZ11" s="28" t="s">
        <v>93</v>
      </c>
      <c r="DBA11" s="28" t="s">
        <v>93</v>
      </c>
      <c r="DBB11" s="28" t="s">
        <v>93</v>
      </c>
      <c r="DBC11" s="28" t="s">
        <v>93</v>
      </c>
      <c r="DBD11" s="28" t="s">
        <v>93</v>
      </c>
      <c r="DBE11" s="28" t="s">
        <v>93</v>
      </c>
      <c r="DBF11" s="28" t="s">
        <v>93</v>
      </c>
      <c r="DBG11" s="28" t="s">
        <v>93</v>
      </c>
      <c r="DBH11" s="28" t="s">
        <v>93</v>
      </c>
      <c r="DBI11" s="28" t="s">
        <v>93</v>
      </c>
      <c r="DBJ11" s="28" t="s">
        <v>93</v>
      </c>
      <c r="DBK11" s="28" t="s">
        <v>93</v>
      </c>
      <c r="DBL11" s="28" t="s">
        <v>93</v>
      </c>
      <c r="DBM11" s="28" t="s">
        <v>93</v>
      </c>
      <c r="DBN11" s="28" t="s">
        <v>93</v>
      </c>
      <c r="DBO11" s="28" t="s">
        <v>93</v>
      </c>
      <c r="DBP11" s="28" t="s">
        <v>93</v>
      </c>
      <c r="DBQ11" s="28" t="s">
        <v>93</v>
      </c>
      <c r="DBR11" s="28" t="s">
        <v>93</v>
      </c>
      <c r="DBS11" s="28" t="s">
        <v>93</v>
      </c>
      <c r="DBT11" s="28" t="s">
        <v>93</v>
      </c>
      <c r="DBU11" s="28" t="s">
        <v>93</v>
      </c>
      <c r="DBV11" s="28" t="s">
        <v>93</v>
      </c>
      <c r="DBW11" s="28" t="s">
        <v>93</v>
      </c>
      <c r="DBX11" s="28" t="s">
        <v>93</v>
      </c>
      <c r="DBY11" s="28" t="s">
        <v>93</v>
      </c>
      <c r="DBZ11" s="28" t="s">
        <v>93</v>
      </c>
      <c r="DCA11" s="28" t="s">
        <v>93</v>
      </c>
      <c r="DCB11" s="28" t="s">
        <v>93</v>
      </c>
      <c r="DCC11" s="28" t="s">
        <v>93</v>
      </c>
      <c r="DCD11" s="28" t="s">
        <v>93</v>
      </c>
      <c r="DCE11" s="28" t="s">
        <v>93</v>
      </c>
      <c r="DCF11" s="28" t="s">
        <v>93</v>
      </c>
      <c r="DCG11" s="28" t="s">
        <v>93</v>
      </c>
      <c r="DCH11" s="28" t="s">
        <v>93</v>
      </c>
      <c r="DCI11" s="28" t="s">
        <v>93</v>
      </c>
      <c r="DCJ11" s="28" t="s">
        <v>93</v>
      </c>
      <c r="DCK11" s="28" t="s">
        <v>93</v>
      </c>
      <c r="DCL11" s="28" t="s">
        <v>93</v>
      </c>
      <c r="DCM11" s="28" t="s">
        <v>93</v>
      </c>
      <c r="DCN11" s="28" t="s">
        <v>93</v>
      </c>
      <c r="DCO11" s="28" t="s">
        <v>93</v>
      </c>
      <c r="DCP11" s="28" t="s">
        <v>93</v>
      </c>
      <c r="DCQ11" s="28" t="s">
        <v>93</v>
      </c>
      <c r="DCR11" s="28" t="s">
        <v>93</v>
      </c>
      <c r="DCS11" s="28" t="s">
        <v>93</v>
      </c>
      <c r="DCT11" s="28" t="s">
        <v>93</v>
      </c>
      <c r="DCU11" s="28" t="s">
        <v>93</v>
      </c>
      <c r="DCV11" s="28" t="s">
        <v>93</v>
      </c>
      <c r="DCW11" s="28" t="s">
        <v>93</v>
      </c>
      <c r="DCX11" s="28" t="s">
        <v>93</v>
      </c>
      <c r="DCY11" s="28" t="s">
        <v>93</v>
      </c>
      <c r="DCZ11" s="28" t="s">
        <v>93</v>
      </c>
      <c r="DDA11" s="28" t="s">
        <v>93</v>
      </c>
      <c r="DDB11" s="28" t="s">
        <v>93</v>
      </c>
      <c r="DDC11" s="28" t="s">
        <v>93</v>
      </c>
      <c r="DDD11" s="28" t="s">
        <v>93</v>
      </c>
      <c r="DDE11" s="28" t="s">
        <v>93</v>
      </c>
      <c r="DDF11" s="28" t="s">
        <v>93</v>
      </c>
      <c r="DDG11" s="28" t="s">
        <v>93</v>
      </c>
      <c r="DDH11" s="28" t="s">
        <v>93</v>
      </c>
      <c r="DDI11" s="28" t="s">
        <v>93</v>
      </c>
      <c r="DDJ11" s="28" t="s">
        <v>93</v>
      </c>
      <c r="DDK11" s="28" t="s">
        <v>93</v>
      </c>
      <c r="DDL11" s="28" t="s">
        <v>93</v>
      </c>
      <c r="DDM11" s="28" t="s">
        <v>93</v>
      </c>
      <c r="DDN11" s="28" t="s">
        <v>93</v>
      </c>
      <c r="DDO11" s="28" t="s">
        <v>93</v>
      </c>
      <c r="DDP11" s="28" t="s">
        <v>93</v>
      </c>
      <c r="DDQ11" s="28" t="s">
        <v>93</v>
      </c>
      <c r="DDR11" s="28" t="s">
        <v>93</v>
      </c>
      <c r="DDS11" s="28" t="s">
        <v>93</v>
      </c>
      <c r="DDT11" s="28" t="s">
        <v>93</v>
      </c>
      <c r="DDU11" s="28" t="s">
        <v>93</v>
      </c>
      <c r="DDV11" s="28" t="s">
        <v>93</v>
      </c>
      <c r="DDW11" s="28" t="s">
        <v>93</v>
      </c>
      <c r="DDX11" s="28" t="s">
        <v>93</v>
      </c>
      <c r="DDY11" s="28" t="s">
        <v>93</v>
      </c>
      <c r="DDZ11" s="28" t="s">
        <v>93</v>
      </c>
      <c r="DEA11" s="28" t="s">
        <v>93</v>
      </c>
      <c r="DEB11" s="28" t="s">
        <v>93</v>
      </c>
      <c r="DEC11" s="28" t="s">
        <v>93</v>
      </c>
      <c r="DED11" s="28" t="s">
        <v>93</v>
      </c>
      <c r="DEE11" s="28" t="s">
        <v>93</v>
      </c>
      <c r="DEF11" s="28" t="s">
        <v>93</v>
      </c>
      <c r="DEG11" s="28" t="s">
        <v>93</v>
      </c>
      <c r="DEH11" s="28" t="s">
        <v>93</v>
      </c>
      <c r="DEI11" s="28" t="s">
        <v>93</v>
      </c>
      <c r="DEJ11" s="28" t="s">
        <v>93</v>
      </c>
      <c r="DEK11" s="28" t="s">
        <v>93</v>
      </c>
      <c r="DEL11" s="28" t="s">
        <v>93</v>
      </c>
      <c r="DEM11" s="28" t="s">
        <v>93</v>
      </c>
      <c r="DEN11" s="28" t="s">
        <v>93</v>
      </c>
      <c r="DEO11" s="28" t="s">
        <v>93</v>
      </c>
      <c r="DEP11" s="28" t="s">
        <v>93</v>
      </c>
      <c r="DEQ11" s="28" t="s">
        <v>93</v>
      </c>
      <c r="DER11" s="28" t="s">
        <v>93</v>
      </c>
      <c r="DES11" s="28" t="s">
        <v>93</v>
      </c>
      <c r="DET11" s="28" t="s">
        <v>93</v>
      </c>
      <c r="DEU11" s="28" t="s">
        <v>93</v>
      </c>
      <c r="DEV11" s="28" t="s">
        <v>93</v>
      </c>
      <c r="DEW11" s="28" t="s">
        <v>93</v>
      </c>
      <c r="DEX11" s="28" t="s">
        <v>93</v>
      </c>
      <c r="DEY11" s="28" t="s">
        <v>93</v>
      </c>
      <c r="DEZ11" s="28" t="s">
        <v>93</v>
      </c>
      <c r="DFA11" s="28" t="s">
        <v>93</v>
      </c>
      <c r="DFB11" s="28" t="s">
        <v>93</v>
      </c>
      <c r="DFC11" s="28" t="s">
        <v>93</v>
      </c>
      <c r="DFD11" s="28" t="s">
        <v>93</v>
      </c>
      <c r="DFE11" s="28" t="s">
        <v>93</v>
      </c>
      <c r="DFF11" s="28" t="s">
        <v>93</v>
      </c>
      <c r="DFG11" s="28" t="s">
        <v>93</v>
      </c>
      <c r="DFH11" s="28" t="s">
        <v>93</v>
      </c>
      <c r="DFI11" s="28" t="s">
        <v>93</v>
      </c>
      <c r="DFJ11" s="28" t="s">
        <v>93</v>
      </c>
      <c r="DFK11" s="28" t="s">
        <v>93</v>
      </c>
      <c r="DFL11" s="28" t="s">
        <v>93</v>
      </c>
      <c r="DFM11" s="28" t="s">
        <v>93</v>
      </c>
      <c r="DFN11" s="28" t="s">
        <v>93</v>
      </c>
      <c r="DFO11" s="28" t="s">
        <v>93</v>
      </c>
      <c r="DFP11" s="28" t="s">
        <v>93</v>
      </c>
      <c r="DFQ11" s="28" t="s">
        <v>93</v>
      </c>
      <c r="DFR11" s="28" t="s">
        <v>93</v>
      </c>
      <c r="DFS11" s="28" t="s">
        <v>93</v>
      </c>
      <c r="DFT11" s="28" t="s">
        <v>93</v>
      </c>
      <c r="DFU11" s="28" t="s">
        <v>93</v>
      </c>
      <c r="DFV11" s="28" t="s">
        <v>93</v>
      </c>
      <c r="DFW11" s="28" t="s">
        <v>93</v>
      </c>
      <c r="DFX11" s="28" t="s">
        <v>93</v>
      </c>
      <c r="DFY11" s="28" t="s">
        <v>93</v>
      </c>
      <c r="DFZ11" s="28" t="s">
        <v>93</v>
      </c>
      <c r="DGA11" s="28" t="s">
        <v>93</v>
      </c>
      <c r="DGB11" s="28" t="s">
        <v>93</v>
      </c>
      <c r="DGC11" s="28" t="s">
        <v>93</v>
      </c>
      <c r="DGD11" s="28" t="s">
        <v>93</v>
      </c>
      <c r="DGE11" s="28" t="s">
        <v>93</v>
      </c>
      <c r="DGF11" s="28" t="s">
        <v>93</v>
      </c>
      <c r="DGG11" s="28" t="s">
        <v>93</v>
      </c>
      <c r="DGH11" s="28" t="s">
        <v>93</v>
      </c>
      <c r="DGI11" s="28" t="s">
        <v>93</v>
      </c>
      <c r="DGJ11" s="28" t="s">
        <v>93</v>
      </c>
      <c r="DGK11" s="28" t="s">
        <v>93</v>
      </c>
      <c r="DGL11" s="28" t="s">
        <v>93</v>
      </c>
      <c r="DGM11" s="28" t="s">
        <v>93</v>
      </c>
      <c r="DGN11" s="28" t="s">
        <v>93</v>
      </c>
      <c r="DGO11" s="28" t="s">
        <v>93</v>
      </c>
      <c r="DGP11" s="28" t="s">
        <v>93</v>
      </c>
      <c r="DGQ11" s="28" t="s">
        <v>93</v>
      </c>
      <c r="DGR11" s="28" t="s">
        <v>93</v>
      </c>
      <c r="DGS11" s="28" t="s">
        <v>93</v>
      </c>
      <c r="DGT11" s="28" t="s">
        <v>93</v>
      </c>
      <c r="DGU11" s="28" t="s">
        <v>93</v>
      </c>
      <c r="DGV11" s="28" t="s">
        <v>93</v>
      </c>
      <c r="DGW11" s="28" t="s">
        <v>93</v>
      </c>
      <c r="DGX11" s="28" t="s">
        <v>93</v>
      </c>
      <c r="DGY11" s="28" t="s">
        <v>93</v>
      </c>
      <c r="DGZ11" s="28" t="s">
        <v>93</v>
      </c>
      <c r="DHA11" s="28" t="s">
        <v>93</v>
      </c>
      <c r="DHB11" s="28" t="s">
        <v>93</v>
      </c>
      <c r="DHC11" s="28" t="s">
        <v>93</v>
      </c>
      <c r="DHD11" s="28" t="s">
        <v>93</v>
      </c>
      <c r="DHE11" s="28" t="s">
        <v>93</v>
      </c>
      <c r="DHF11" s="28" t="s">
        <v>93</v>
      </c>
      <c r="DHG11" s="28" t="s">
        <v>93</v>
      </c>
      <c r="DHH11" s="28" t="s">
        <v>93</v>
      </c>
      <c r="DHI11" s="28" t="s">
        <v>93</v>
      </c>
      <c r="DHJ11" s="28" t="s">
        <v>93</v>
      </c>
      <c r="DHK11" s="28" t="s">
        <v>93</v>
      </c>
      <c r="DHL11" s="28" t="s">
        <v>93</v>
      </c>
      <c r="DHM11" s="28" t="s">
        <v>93</v>
      </c>
      <c r="DHN11" s="28" t="s">
        <v>93</v>
      </c>
      <c r="DHO11" s="28" t="s">
        <v>93</v>
      </c>
      <c r="DHP11" s="28" t="s">
        <v>93</v>
      </c>
      <c r="DHQ11" s="28" t="s">
        <v>93</v>
      </c>
      <c r="DHR11" s="28" t="s">
        <v>93</v>
      </c>
      <c r="DHS11" s="28" t="s">
        <v>93</v>
      </c>
      <c r="DHT11" s="28" t="s">
        <v>93</v>
      </c>
      <c r="DHU11" s="28" t="s">
        <v>93</v>
      </c>
      <c r="DHV11" s="28" t="s">
        <v>93</v>
      </c>
      <c r="DHW11" s="28" t="s">
        <v>93</v>
      </c>
      <c r="DHX11" s="28" t="s">
        <v>93</v>
      </c>
      <c r="DHY11" s="28" t="s">
        <v>93</v>
      </c>
      <c r="DHZ11" s="28" t="s">
        <v>93</v>
      </c>
      <c r="DIA11" s="28" t="s">
        <v>93</v>
      </c>
      <c r="DIB11" s="28" t="s">
        <v>93</v>
      </c>
      <c r="DIC11" s="28" t="s">
        <v>93</v>
      </c>
      <c r="DID11" s="28" t="s">
        <v>93</v>
      </c>
      <c r="DIE11" s="28" t="s">
        <v>93</v>
      </c>
      <c r="DIF11" s="28" t="s">
        <v>93</v>
      </c>
      <c r="DIG11" s="28" t="s">
        <v>93</v>
      </c>
      <c r="DIH11" s="28" t="s">
        <v>93</v>
      </c>
      <c r="DII11" s="28" t="s">
        <v>93</v>
      </c>
      <c r="DIJ11" s="28" t="s">
        <v>93</v>
      </c>
      <c r="DIK11" s="28" t="s">
        <v>93</v>
      </c>
      <c r="DIL11" s="28" t="s">
        <v>93</v>
      </c>
      <c r="DIM11" s="28" t="s">
        <v>93</v>
      </c>
      <c r="DIN11" s="28" t="s">
        <v>93</v>
      </c>
      <c r="DIO11" s="28" t="s">
        <v>93</v>
      </c>
      <c r="DIP11" s="28" t="s">
        <v>93</v>
      </c>
      <c r="DIQ11" s="28" t="s">
        <v>93</v>
      </c>
      <c r="DIR11" s="28" t="s">
        <v>93</v>
      </c>
      <c r="DIS11" s="28" t="s">
        <v>93</v>
      </c>
      <c r="DIT11" s="28" t="s">
        <v>93</v>
      </c>
      <c r="DIU11" s="28" t="s">
        <v>93</v>
      </c>
      <c r="DIV11" s="28" t="s">
        <v>93</v>
      </c>
      <c r="DIW11" s="28" t="s">
        <v>93</v>
      </c>
      <c r="DIX11" s="28" t="s">
        <v>93</v>
      </c>
      <c r="DIY11" s="28" t="s">
        <v>93</v>
      </c>
      <c r="DIZ11" s="28" t="s">
        <v>93</v>
      </c>
      <c r="DJA11" s="28" t="s">
        <v>93</v>
      </c>
      <c r="DJB11" s="28" t="s">
        <v>93</v>
      </c>
      <c r="DJC11" s="28" t="s">
        <v>93</v>
      </c>
      <c r="DJD11" s="28" t="s">
        <v>93</v>
      </c>
      <c r="DJE11" s="28" t="s">
        <v>93</v>
      </c>
      <c r="DJF11" s="28" t="s">
        <v>93</v>
      </c>
      <c r="DJG11" s="28" t="s">
        <v>93</v>
      </c>
      <c r="DJH11" s="28" t="s">
        <v>93</v>
      </c>
      <c r="DJI11" s="28" t="s">
        <v>93</v>
      </c>
      <c r="DJJ11" s="28" t="s">
        <v>93</v>
      </c>
      <c r="DJK11" s="28" t="s">
        <v>93</v>
      </c>
      <c r="DJL11" s="28" t="s">
        <v>93</v>
      </c>
      <c r="DJM11" s="28" t="s">
        <v>93</v>
      </c>
      <c r="DJN11" s="28" t="s">
        <v>93</v>
      </c>
      <c r="DJO11" s="28" t="s">
        <v>93</v>
      </c>
      <c r="DJP11" s="28" t="s">
        <v>93</v>
      </c>
      <c r="DJQ11" s="28" t="s">
        <v>93</v>
      </c>
      <c r="DJR11" s="28" t="s">
        <v>93</v>
      </c>
      <c r="DJS11" s="28" t="s">
        <v>93</v>
      </c>
      <c r="DJT11" s="28" t="s">
        <v>93</v>
      </c>
      <c r="DJU11" s="28" t="s">
        <v>93</v>
      </c>
      <c r="DJV11" s="28" t="s">
        <v>93</v>
      </c>
      <c r="DJW11" s="28" t="s">
        <v>93</v>
      </c>
      <c r="DJX11" s="28" t="s">
        <v>93</v>
      </c>
      <c r="DJY11" s="28" t="s">
        <v>93</v>
      </c>
      <c r="DJZ11" s="28" t="s">
        <v>93</v>
      </c>
      <c r="DKA11" s="28" t="s">
        <v>93</v>
      </c>
      <c r="DKB11" s="28" t="s">
        <v>93</v>
      </c>
      <c r="DKC11" s="28" t="s">
        <v>93</v>
      </c>
      <c r="DKD11" s="28" t="s">
        <v>93</v>
      </c>
      <c r="DKE11" s="28" t="s">
        <v>93</v>
      </c>
      <c r="DKF11" s="28" t="s">
        <v>93</v>
      </c>
      <c r="DKG11" s="28" t="s">
        <v>93</v>
      </c>
      <c r="DKH11" s="28" t="s">
        <v>93</v>
      </c>
      <c r="DKI11" s="28" t="s">
        <v>93</v>
      </c>
      <c r="DKJ11" s="28" t="s">
        <v>93</v>
      </c>
      <c r="DKK11" s="28" t="s">
        <v>93</v>
      </c>
      <c r="DKL11" s="28" t="s">
        <v>93</v>
      </c>
      <c r="DKM11" s="28" t="s">
        <v>93</v>
      </c>
      <c r="DKN11" s="28" t="s">
        <v>93</v>
      </c>
      <c r="DKO11" s="28" t="s">
        <v>93</v>
      </c>
      <c r="DKP11" s="28" t="s">
        <v>93</v>
      </c>
      <c r="DKQ11" s="28" t="s">
        <v>93</v>
      </c>
      <c r="DKR11" s="28" t="s">
        <v>93</v>
      </c>
      <c r="DKS11" s="28" t="s">
        <v>93</v>
      </c>
      <c r="DKT11" s="28" t="s">
        <v>93</v>
      </c>
      <c r="DKU11" s="28" t="s">
        <v>93</v>
      </c>
      <c r="DKV11" s="28" t="s">
        <v>93</v>
      </c>
      <c r="DKW11" s="28" t="s">
        <v>93</v>
      </c>
      <c r="DKX11" s="28" t="s">
        <v>93</v>
      </c>
      <c r="DKY11" s="28" t="s">
        <v>93</v>
      </c>
      <c r="DKZ11" s="28" t="s">
        <v>93</v>
      </c>
      <c r="DLA11" s="28" t="s">
        <v>93</v>
      </c>
      <c r="DLB11" s="28" t="s">
        <v>93</v>
      </c>
      <c r="DLC11" s="28" t="s">
        <v>93</v>
      </c>
      <c r="DLD11" s="28" t="s">
        <v>93</v>
      </c>
      <c r="DLE11" s="28" t="s">
        <v>93</v>
      </c>
      <c r="DLF11" s="28" t="s">
        <v>93</v>
      </c>
      <c r="DLG11" s="28" t="s">
        <v>93</v>
      </c>
      <c r="DLH11" s="28" t="s">
        <v>93</v>
      </c>
      <c r="DLI11" s="28" t="s">
        <v>93</v>
      </c>
      <c r="DLJ11" s="28" t="s">
        <v>93</v>
      </c>
      <c r="DLK11" s="28" t="s">
        <v>93</v>
      </c>
      <c r="DLL11" s="28" t="s">
        <v>93</v>
      </c>
      <c r="DLM11" s="28" t="s">
        <v>93</v>
      </c>
      <c r="DLN11" s="28" t="s">
        <v>93</v>
      </c>
      <c r="DLO11" s="28" t="s">
        <v>93</v>
      </c>
      <c r="DLP11" s="28" t="s">
        <v>93</v>
      </c>
      <c r="DLQ11" s="28" t="s">
        <v>93</v>
      </c>
      <c r="DLR11" s="28" t="s">
        <v>93</v>
      </c>
      <c r="DLS11" s="28" t="s">
        <v>93</v>
      </c>
      <c r="DLT11" s="28" t="s">
        <v>93</v>
      </c>
      <c r="DLU11" s="28" t="s">
        <v>93</v>
      </c>
      <c r="DLV11" s="28" t="s">
        <v>93</v>
      </c>
      <c r="DLW11" s="28" t="s">
        <v>93</v>
      </c>
      <c r="DLX11" s="28" t="s">
        <v>93</v>
      </c>
      <c r="DLY11" s="28" t="s">
        <v>93</v>
      </c>
      <c r="DLZ11" s="28" t="s">
        <v>93</v>
      </c>
      <c r="DMA11" s="28" t="s">
        <v>93</v>
      </c>
      <c r="DMB11" s="28" t="s">
        <v>93</v>
      </c>
      <c r="DMC11" s="28" t="s">
        <v>93</v>
      </c>
      <c r="DMD11" s="28" t="s">
        <v>93</v>
      </c>
      <c r="DME11" s="28" t="s">
        <v>93</v>
      </c>
      <c r="DMF11" s="28" t="s">
        <v>93</v>
      </c>
      <c r="DMG11" s="28" t="s">
        <v>93</v>
      </c>
      <c r="DMH11" s="28" t="s">
        <v>93</v>
      </c>
      <c r="DMI11" s="28" t="s">
        <v>93</v>
      </c>
      <c r="DMJ11" s="28" t="s">
        <v>93</v>
      </c>
      <c r="DMK11" s="28" t="s">
        <v>93</v>
      </c>
      <c r="DML11" s="28" t="s">
        <v>93</v>
      </c>
      <c r="DMM11" s="28" t="s">
        <v>93</v>
      </c>
      <c r="DMN11" s="28" t="s">
        <v>93</v>
      </c>
      <c r="DMO11" s="28" t="s">
        <v>93</v>
      </c>
      <c r="DMP11" s="28" t="s">
        <v>93</v>
      </c>
      <c r="DMQ11" s="28" t="s">
        <v>93</v>
      </c>
      <c r="DMR11" s="28" t="s">
        <v>93</v>
      </c>
      <c r="DMS11" s="28" t="s">
        <v>93</v>
      </c>
      <c r="DMT11" s="28" t="s">
        <v>93</v>
      </c>
      <c r="DMU11" s="28" t="s">
        <v>93</v>
      </c>
      <c r="DMV11" s="28" t="s">
        <v>93</v>
      </c>
      <c r="DMW11" s="28" t="s">
        <v>93</v>
      </c>
      <c r="DMX11" s="28" t="s">
        <v>93</v>
      </c>
      <c r="DMY11" s="28" t="s">
        <v>93</v>
      </c>
      <c r="DMZ11" s="28" t="s">
        <v>93</v>
      </c>
      <c r="DNA11" s="28" t="s">
        <v>93</v>
      </c>
      <c r="DNB11" s="28" t="s">
        <v>93</v>
      </c>
      <c r="DNC11" s="28" t="s">
        <v>93</v>
      </c>
      <c r="DND11" s="28" t="s">
        <v>93</v>
      </c>
      <c r="DNE11" s="28" t="s">
        <v>93</v>
      </c>
      <c r="DNF11" s="28" t="s">
        <v>93</v>
      </c>
      <c r="DNG11" s="28" t="s">
        <v>93</v>
      </c>
      <c r="DNH11" s="28" t="s">
        <v>93</v>
      </c>
      <c r="DNI11" s="28" t="s">
        <v>93</v>
      </c>
      <c r="DNJ11" s="28" t="s">
        <v>93</v>
      </c>
      <c r="DNK11" s="28" t="s">
        <v>93</v>
      </c>
      <c r="DNL11" s="28" t="s">
        <v>93</v>
      </c>
      <c r="DNM11" s="28" t="s">
        <v>93</v>
      </c>
      <c r="DNN11" s="28" t="s">
        <v>93</v>
      </c>
      <c r="DNO11" s="28" t="s">
        <v>93</v>
      </c>
      <c r="DNP11" s="28" t="s">
        <v>93</v>
      </c>
      <c r="DNQ11" s="28" t="s">
        <v>93</v>
      </c>
      <c r="DNR11" s="28" t="s">
        <v>93</v>
      </c>
      <c r="DNS11" s="28" t="s">
        <v>93</v>
      </c>
      <c r="DNT11" s="28" t="s">
        <v>93</v>
      </c>
      <c r="DNU11" s="28" t="s">
        <v>93</v>
      </c>
      <c r="DNV11" s="28" t="s">
        <v>93</v>
      </c>
      <c r="DNW11" s="28" t="s">
        <v>93</v>
      </c>
      <c r="DNX11" s="28" t="s">
        <v>93</v>
      </c>
      <c r="DNY11" s="28" t="s">
        <v>93</v>
      </c>
      <c r="DNZ11" s="28" t="s">
        <v>93</v>
      </c>
      <c r="DOA11" s="28" t="s">
        <v>93</v>
      </c>
      <c r="DOB11" s="28" t="s">
        <v>93</v>
      </c>
      <c r="DOC11" s="28" t="s">
        <v>93</v>
      </c>
      <c r="DOD11" s="28" t="s">
        <v>93</v>
      </c>
      <c r="DOE11" s="28" t="s">
        <v>93</v>
      </c>
      <c r="DOF11" s="28" t="s">
        <v>93</v>
      </c>
      <c r="DOG11" s="28" t="s">
        <v>93</v>
      </c>
      <c r="DOH11" s="28" t="s">
        <v>93</v>
      </c>
      <c r="DOI11" s="28" t="s">
        <v>93</v>
      </c>
      <c r="DOJ11" s="28" t="s">
        <v>93</v>
      </c>
      <c r="DOK11" s="28" t="s">
        <v>93</v>
      </c>
      <c r="DOL11" s="28" t="s">
        <v>93</v>
      </c>
      <c r="DOM11" s="28" t="s">
        <v>93</v>
      </c>
      <c r="DON11" s="28" t="s">
        <v>93</v>
      </c>
      <c r="DOO11" s="28" t="s">
        <v>93</v>
      </c>
      <c r="DOP11" s="28" t="s">
        <v>93</v>
      </c>
      <c r="DOQ11" s="28" t="s">
        <v>93</v>
      </c>
      <c r="DOR11" s="28" t="s">
        <v>93</v>
      </c>
      <c r="DOS11" s="28" t="s">
        <v>93</v>
      </c>
      <c r="DOT11" s="28" t="s">
        <v>93</v>
      </c>
      <c r="DOU11" s="28" t="s">
        <v>93</v>
      </c>
      <c r="DOV11" s="28" t="s">
        <v>93</v>
      </c>
      <c r="DOW11" s="28" t="s">
        <v>93</v>
      </c>
      <c r="DOX11" s="28" t="s">
        <v>93</v>
      </c>
      <c r="DOY11" s="28" t="s">
        <v>93</v>
      </c>
      <c r="DOZ11" s="28" t="s">
        <v>93</v>
      </c>
      <c r="DPA11" s="28" t="s">
        <v>93</v>
      </c>
      <c r="DPB11" s="28" t="s">
        <v>93</v>
      </c>
      <c r="DPC11" s="28" t="s">
        <v>93</v>
      </c>
      <c r="DPD11" s="28" t="s">
        <v>93</v>
      </c>
      <c r="DPE11" s="28" t="s">
        <v>93</v>
      </c>
      <c r="DPF11" s="28" t="s">
        <v>93</v>
      </c>
      <c r="DPG11" s="28" t="s">
        <v>93</v>
      </c>
      <c r="DPH11" s="28" t="s">
        <v>93</v>
      </c>
      <c r="DPI11" s="28" t="s">
        <v>93</v>
      </c>
      <c r="DPJ11" s="28" t="s">
        <v>93</v>
      </c>
      <c r="DPK11" s="28" t="s">
        <v>93</v>
      </c>
      <c r="DPL11" s="28" t="s">
        <v>93</v>
      </c>
      <c r="DPM11" s="28" t="s">
        <v>93</v>
      </c>
      <c r="DPN11" s="28" t="s">
        <v>93</v>
      </c>
      <c r="DPO11" s="28" t="s">
        <v>93</v>
      </c>
      <c r="DPP11" s="28" t="s">
        <v>93</v>
      </c>
      <c r="DPQ11" s="28" t="s">
        <v>93</v>
      </c>
      <c r="DPR11" s="28" t="s">
        <v>93</v>
      </c>
      <c r="DPS11" s="28" t="s">
        <v>93</v>
      </c>
      <c r="DPT11" s="28" t="s">
        <v>93</v>
      </c>
      <c r="DPU11" s="28" t="s">
        <v>93</v>
      </c>
      <c r="DPV11" s="28" t="s">
        <v>93</v>
      </c>
      <c r="DPW11" s="28" t="s">
        <v>93</v>
      </c>
      <c r="DPX11" s="28" t="s">
        <v>93</v>
      </c>
      <c r="DPY11" s="28" t="s">
        <v>93</v>
      </c>
      <c r="DPZ11" s="28" t="s">
        <v>93</v>
      </c>
      <c r="DQA11" s="28" t="s">
        <v>93</v>
      </c>
      <c r="DQB11" s="28" t="s">
        <v>93</v>
      </c>
      <c r="DQC11" s="28" t="s">
        <v>93</v>
      </c>
      <c r="DQD11" s="28" t="s">
        <v>93</v>
      </c>
      <c r="DQE11" s="28" t="s">
        <v>93</v>
      </c>
      <c r="DQF11" s="28" t="s">
        <v>93</v>
      </c>
      <c r="DQG11" s="28" t="s">
        <v>93</v>
      </c>
      <c r="DQH11" s="28" t="s">
        <v>93</v>
      </c>
      <c r="DQI11" s="28" t="s">
        <v>93</v>
      </c>
      <c r="DQJ11" s="28" t="s">
        <v>93</v>
      </c>
      <c r="DQK11" s="28" t="s">
        <v>93</v>
      </c>
      <c r="DQL11" s="28" t="s">
        <v>93</v>
      </c>
      <c r="DQM11" s="28" t="s">
        <v>93</v>
      </c>
      <c r="DQN11" s="28" t="s">
        <v>93</v>
      </c>
      <c r="DQO11" s="28" t="s">
        <v>93</v>
      </c>
      <c r="DQP11" s="28" t="s">
        <v>93</v>
      </c>
      <c r="DQQ11" s="28" t="s">
        <v>93</v>
      </c>
      <c r="DQR11" s="28" t="s">
        <v>93</v>
      </c>
      <c r="DQS11" s="28" t="s">
        <v>93</v>
      </c>
      <c r="DQT11" s="28" t="s">
        <v>93</v>
      </c>
      <c r="DQU11" s="28" t="s">
        <v>93</v>
      </c>
      <c r="DQV11" s="28" t="s">
        <v>93</v>
      </c>
      <c r="DQW11" s="28" t="s">
        <v>93</v>
      </c>
      <c r="DQX11" s="28" t="s">
        <v>93</v>
      </c>
      <c r="DQY11" s="28" t="s">
        <v>93</v>
      </c>
      <c r="DQZ11" s="28" t="s">
        <v>93</v>
      </c>
      <c r="DRA11" s="28" t="s">
        <v>93</v>
      </c>
      <c r="DRB11" s="28" t="s">
        <v>93</v>
      </c>
      <c r="DRC11" s="28" t="s">
        <v>93</v>
      </c>
      <c r="DRD11" s="28" t="s">
        <v>93</v>
      </c>
      <c r="DRE11" s="28" t="s">
        <v>93</v>
      </c>
      <c r="DRF11" s="28" t="s">
        <v>93</v>
      </c>
      <c r="DRG11" s="28" t="s">
        <v>93</v>
      </c>
      <c r="DRH11" s="28" t="s">
        <v>93</v>
      </c>
      <c r="DRI11" s="28" t="s">
        <v>93</v>
      </c>
      <c r="DRJ11" s="28" t="s">
        <v>93</v>
      </c>
      <c r="DRK11" s="28" t="s">
        <v>93</v>
      </c>
      <c r="DRL11" s="28" t="s">
        <v>93</v>
      </c>
      <c r="DRM11" s="28" t="s">
        <v>93</v>
      </c>
      <c r="DRN11" s="28" t="s">
        <v>93</v>
      </c>
      <c r="DRO11" s="28" t="s">
        <v>93</v>
      </c>
      <c r="DRP11" s="28" t="s">
        <v>93</v>
      </c>
      <c r="DRQ11" s="28" t="s">
        <v>93</v>
      </c>
      <c r="DRR11" s="28" t="s">
        <v>93</v>
      </c>
      <c r="DRS11" s="28" t="s">
        <v>93</v>
      </c>
      <c r="DRT11" s="28" t="s">
        <v>93</v>
      </c>
      <c r="DRU11" s="28" t="s">
        <v>93</v>
      </c>
      <c r="DRV11" s="28" t="s">
        <v>93</v>
      </c>
      <c r="DRW11" s="28" t="s">
        <v>93</v>
      </c>
      <c r="DRX11" s="28" t="s">
        <v>93</v>
      </c>
      <c r="DRY11" s="28" t="s">
        <v>93</v>
      </c>
      <c r="DRZ11" s="28" t="s">
        <v>93</v>
      </c>
      <c r="DSA11" s="28" t="s">
        <v>93</v>
      </c>
      <c r="DSB11" s="28" t="s">
        <v>93</v>
      </c>
      <c r="DSC11" s="28" t="s">
        <v>93</v>
      </c>
      <c r="DSD11" s="28" t="s">
        <v>93</v>
      </c>
      <c r="DSE11" s="28" t="s">
        <v>93</v>
      </c>
      <c r="DSF11" s="28" t="s">
        <v>93</v>
      </c>
      <c r="DSG11" s="28" t="s">
        <v>93</v>
      </c>
      <c r="DSH11" s="28" t="s">
        <v>93</v>
      </c>
      <c r="DSI11" s="28" t="s">
        <v>93</v>
      </c>
      <c r="DSJ11" s="28" t="s">
        <v>93</v>
      </c>
      <c r="DSK11" s="28" t="s">
        <v>93</v>
      </c>
      <c r="DSL11" s="28" t="s">
        <v>93</v>
      </c>
      <c r="DSM11" s="28" t="s">
        <v>93</v>
      </c>
      <c r="DSN11" s="28" t="s">
        <v>93</v>
      </c>
      <c r="DSO11" s="28" t="s">
        <v>93</v>
      </c>
      <c r="DSP11" s="28" t="s">
        <v>93</v>
      </c>
      <c r="DSQ11" s="28" t="s">
        <v>93</v>
      </c>
      <c r="DSR11" s="28" t="s">
        <v>93</v>
      </c>
      <c r="DSS11" s="28" t="s">
        <v>93</v>
      </c>
      <c r="DST11" s="28" t="s">
        <v>93</v>
      </c>
      <c r="DSU11" s="28" t="s">
        <v>93</v>
      </c>
      <c r="DSV11" s="28" t="s">
        <v>93</v>
      </c>
      <c r="DSW11" s="28" t="s">
        <v>93</v>
      </c>
      <c r="DSX11" s="28" t="s">
        <v>93</v>
      </c>
      <c r="DSY11" s="28" t="s">
        <v>93</v>
      </c>
      <c r="DSZ11" s="28" t="s">
        <v>93</v>
      </c>
      <c r="DTA11" s="28" t="s">
        <v>93</v>
      </c>
      <c r="DTB11" s="28" t="s">
        <v>93</v>
      </c>
      <c r="DTC11" s="28" t="s">
        <v>93</v>
      </c>
      <c r="DTD11" s="28" t="s">
        <v>93</v>
      </c>
      <c r="DTE11" s="28" t="s">
        <v>93</v>
      </c>
      <c r="DTF11" s="28" t="s">
        <v>93</v>
      </c>
      <c r="DTG11" s="28" t="s">
        <v>93</v>
      </c>
      <c r="DTH11" s="28" t="s">
        <v>93</v>
      </c>
      <c r="DTI11" s="28" t="s">
        <v>93</v>
      </c>
      <c r="DTJ11" s="28" t="s">
        <v>93</v>
      </c>
      <c r="DTK11" s="28" t="s">
        <v>93</v>
      </c>
      <c r="DTL11" s="28" t="s">
        <v>93</v>
      </c>
      <c r="DTM11" s="28" t="s">
        <v>93</v>
      </c>
      <c r="DTN11" s="28" t="s">
        <v>93</v>
      </c>
      <c r="DTO11" s="28" t="s">
        <v>93</v>
      </c>
      <c r="DTP11" s="28" t="s">
        <v>93</v>
      </c>
      <c r="DTQ11" s="28" t="s">
        <v>93</v>
      </c>
      <c r="DTR11" s="28" t="s">
        <v>93</v>
      </c>
      <c r="DTS11" s="28" t="s">
        <v>93</v>
      </c>
      <c r="DTT11" s="28" t="s">
        <v>93</v>
      </c>
      <c r="DTU11" s="28" t="s">
        <v>93</v>
      </c>
      <c r="DTV11" s="28" t="s">
        <v>93</v>
      </c>
      <c r="DTW11" s="28" t="s">
        <v>93</v>
      </c>
      <c r="DTX11" s="28" t="s">
        <v>93</v>
      </c>
      <c r="DTY11" s="28" t="s">
        <v>93</v>
      </c>
      <c r="DTZ11" s="28" t="s">
        <v>93</v>
      </c>
      <c r="DUA11" s="28" t="s">
        <v>93</v>
      </c>
      <c r="DUB11" s="28" t="s">
        <v>93</v>
      </c>
      <c r="DUC11" s="28" t="s">
        <v>93</v>
      </c>
      <c r="DUD11" s="28" t="s">
        <v>93</v>
      </c>
      <c r="DUE11" s="28" t="s">
        <v>93</v>
      </c>
      <c r="DUF11" s="28" t="s">
        <v>93</v>
      </c>
      <c r="DUG11" s="28" t="s">
        <v>93</v>
      </c>
      <c r="DUH11" s="28" t="s">
        <v>93</v>
      </c>
      <c r="DUI11" s="28" t="s">
        <v>93</v>
      </c>
      <c r="DUJ11" s="28" t="s">
        <v>93</v>
      </c>
      <c r="DUK11" s="28" t="s">
        <v>93</v>
      </c>
      <c r="DUL11" s="28" t="s">
        <v>93</v>
      </c>
      <c r="DUM11" s="28" t="s">
        <v>93</v>
      </c>
      <c r="DUN11" s="28" t="s">
        <v>93</v>
      </c>
      <c r="DUO11" s="28" t="s">
        <v>93</v>
      </c>
      <c r="DUP11" s="28" t="s">
        <v>93</v>
      </c>
      <c r="DUQ11" s="28" t="s">
        <v>93</v>
      </c>
      <c r="DUR11" s="28" t="s">
        <v>93</v>
      </c>
      <c r="DUS11" s="28" t="s">
        <v>93</v>
      </c>
      <c r="DUT11" s="28" t="s">
        <v>93</v>
      </c>
      <c r="DUU11" s="28" t="s">
        <v>93</v>
      </c>
      <c r="DUV11" s="28" t="s">
        <v>93</v>
      </c>
      <c r="DUW11" s="28" t="s">
        <v>93</v>
      </c>
      <c r="DUX11" s="28" t="s">
        <v>93</v>
      </c>
      <c r="DUY11" s="28" t="s">
        <v>93</v>
      </c>
      <c r="DUZ11" s="28" t="s">
        <v>93</v>
      </c>
      <c r="DVA11" s="28" t="s">
        <v>93</v>
      </c>
      <c r="DVB11" s="28" t="s">
        <v>93</v>
      </c>
      <c r="DVC11" s="28" t="s">
        <v>93</v>
      </c>
      <c r="DVD11" s="28" t="s">
        <v>93</v>
      </c>
      <c r="DVE11" s="28" t="s">
        <v>93</v>
      </c>
      <c r="DVF11" s="28" t="s">
        <v>93</v>
      </c>
      <c r="DVG11" s="28" t="s">
        <v>93</v>
      </c>
      <c r="DVH11" s="28" t="s">
        <v>93</v>
      </c>
      <c r="DVI11" s="28" t="s">
        <v>93</v>
      </c>
      <c r="DVJ11" s="28" t="s">
        <v>93</v>
      </c>
      <c r="DVK11" s="28" t="s">
        <v>93</v>
      </c>
      <c r="DVL11" s="28" t="s">
        <v>93</v>
      </c>
      <c r="DVM11" s="28" t="s">
        <v>93</v>
      </c>
      <c r="DVN11" s="28" t="s">
        <v>93</v>
      </c>
      <c r="DVO11" s="28" t="s">
        <v>93</v>
      </c>
      <c r="DVP11" s="28" t="s">
        <v>93</v>
      </c>
      <c r="DVQ11" s="28" t="s">
        <v>93</v>
      </c>
      <c r="DVR11" s="28" t="s">
        <v>93</v>
      </c>
      <c r="DVS11" s="28" t="s">
        <v>93</v>
      </c>
      <c r="DVT11" s="28" t="s">
        <v>93</v>
      </c>
      <c r="DVU11" s="28" t="s">
        <v>93</v>
      </c>
      <c r="DVV11" s="28" t="s">
        <v>93</v>
      </c>
      <c r="DVW11" s="28" t="s">
        <v>93</v>
      </c>
      <c r="DVX11" s="28" t="s">
        <v>93</v>
      </c>
      <c r="DVY11" s="28" t="s">
        <v>93</v>
      </c>
      <c r="DVZ11" s="28" t="s">
        <v>93</v>
      </c>
      <c r="DWA11" s="28" t="s">
        <v>93</v>
      </c>
      <c r="DWB11" s="28" t="s">
        <v>93</v>
      </c>
      <c r="DWC11" s="28" t="s">
        <v>93</v>
      </c>
      <c r="DWD11" s="28" t="s">
        <v>93</v>
      </c>
      <c r="DWE11" s="28" t="s">
        <v>93</v>
      </c>
      <c r="DWF11" s="28" t="s">
        <v>93</v>
      </c>
      <c r="DWG11" s="28" t="s">
        <v>93</v>
      </c>
      <c r="DWH11" s="28" t="s">
        <v>93</v>
      </c>
      <c r="DWI11" s="28" t="s">
        <v>93</v>
      </c>
      <c r="DWJ11" s="28" t="s">
        <v>93</v>
      </c>
      <c r="DWK11" s="28" t="s">
        <v>93</v>
      </c>
      <c r="DWL11" s="28" t="s">
        <v>93</v>
      </c>
      <c r="DWM11" s="28" t="s">
        <v>93</v>
      </c>
      <c r="DWN11" s="28" t="s">
        <v>93</v>
      </c>
      <c r="DWO11" s="28" t="s">
        <v>93</v>
      </c>
      <c r="DWP11" s="28" t="s">
        <v>93</v>
      </c>
      <c r="DWQ11" s="28" t="s">
        <v>93</v>
      </c>
      <c r="DWR11" s="28" t="s">
        <v>93</v>
      </c>
      <c r="DWS11" s="28" t="s">
        <v>93</v>
      </c>
      <c r="DWT11" s="28" t="s">
        <v>93</v>
      </c>
      <c r="DWU11" s="28" t="s">
        <v>93</v>
      </c>
      <c r="DWV11" s="28" t="s">
        <v>93</v>
      </c>
      <c r="DWW11" s="28" t="s">
        <v>93</v>
      </c>
      <c r="DWX11" s="28" t="s">
        <v>93</v>
      </c>
      <c r="DWY11" s="28" t="s">
        <v>93</v>
      </c>
      <c r="DWZ11" s="28" t="s">
        <v>93</v>
      </c>
      <c r="DXA11" s="28" t="s">
        <v>93</v>
      </c>
      <c r="DXB11" s="28" t="s">
        <v>93</v>
      </c>
      <c r="DXC11" s="28" t="s">
        <v>93</v>
      </c>
      <c r="DXD11" s="28" t="s">
        <v>93</v>
      </c>
      <c r="DXE11" s="28" t="s">
        <v>93</v>
      </c>
      <c r="DXF11" s="28" t="s">
        <v>93</v>
      </c>
      <c r="DXG11" s="28" t="s">
        <v>93</v>
      </c>
      <c r="DXH11" s="28" t="s">
        <v>93</v>
      </c>
      <c r="DXI11" s="28" t="s">
        <v>93</v>
      </c>
      <c r="DXJ11" s="28" t="s">
        <v>93</v>
      </c>
      <c r="DXK11" s="28" t="s">
        <v>93</v>
      </c>
      <c r="DXL11" s="28" t="s">
        <v>93</v>
      </c>
      <c r="DXM11" s="28" t="s">
        <v>93</v>
      </c>
      <c r="DXN11" s="28" t="s">
        <v>93</v>
      </c>
      <c r="DXO11" s="28" t="s">
        <v>93</v>
      </c>
      <c r="DXP11" s="28" t="s">
        <v>93</v>
      </c>
      <c r="DXQ11" s="28" t="s">
        <v>93</v>
      </c>
      <c r="DXR11" s="28" t="s">
        <v>93</v>
      </c>
      <c r="DXS11" s="28" t="s">
        <v>93</v>
      </c>
      <c r="DXT11" s="28" t="s">
        <v>93</v>
      </c>
      <c r="DXU11" s="28" t="s">
        <v>93</v>
      </c>
      <c r="DXV11" s="28" t="s">
        <v>93</v>
      </c>
      <c r="DXW11" s="28" t="s">
        <v>93</v>
      </c>
      <c r="DXX11" s="28" t="s">
        <v>93</v>
      </c>
      <c r="DXY11" s="28" t="s">
        <v>93</v>
      </c>
      <c r="DXZ11" s="28" t="s">
        <v>93</v>
      </c>
      <c r="DYA11" s="28" t="s">
        <v>93</v>
      </c>
      <c r="DYB11" s="28" t="s">
        <v>93</v>
      </c>
      <c r="DYC11" s="28" t="s">
        <v>93</v>
      </c>
      <c r="DYD11" s="28" t="s">
        <v>93</v>
      </c>
      <c r="DYE11" s="28" t="s">
        <v>93</v>
      </c>
      <c r="DYF11" s="28" t="s">
        <v>93</v>
      </c>
      <c r="DYG11" s="28" t="s">
        <v>93</v>
      </c>
      <c r="DYH11" s="28" t="s">
        <v>93</v>
      </c>
      <c r="DYI11" s="28" t="s">
        <v>93</v>
      </c>
      <c r="DYJ11" s="28" t="s">
        <v>93</v>
      </c>
      <c r="DYK11" s="28" t="s">
        <v>93</v>
      </c>
      <c r="DYL11" s="28" t="s">
        <v>93</v>
      </c>
      <c r="DYM11" s="28" t="s">
        <v>93</v>
      </c>
      <c r="DYN11" s="28" t="s">
        <v>93</v>
      </c>
      <c r="DYO11" s="28" t="s">
        <v>93</v>
      </c>
      <c r="DYP11" s="28" t="s">
        <v>93</v>
      </c>
      <c r="DYQ11" s="28" t="s">
        <v>93</v>
      </c>
      <c r="DYR11" s="28" t="s">
        <v>93</v>
      </c>
      <c r="DYS11" s="28" t="s">
        <v>93</v>
      </c>
      <c r="DYT11" s="28" t="s">
        <v>93</v>
      </c>
      <c r="DYU11" s="28" t="s">
        <v>93</v>
      </c>
      <c r="DYV11" s="28" t="s">
        <v>93</v>
      </c>
      <c r="DYW11" s="28" t="s">
        <v>93</v>
      </c>
      <c r="DYX11" s="28" t="s">
        <v>93</v>
      </c>
      <c r="DYY11" s="28" t="s">
        <v>93</v>
      </c>
      <c r="DYZ11" s="28" t="s">
        <v>93</v>
      </c>
      <c r="DZA11" s="28" t="s">
        <v>93</v>
      </c>
      <c r="DZB11" s="28" t="s">
        <v>93</v>
      </c>
      <c r="DZC11" s="28" t="s">
        <v>93</v>
      </c>
      <c r="DZD11" s="28" t="s">
        <v>93</v>
      </c>
      <c r="DZE11" s="28" t="s">
        <v>93</v>
      </c>
      <c r="DZF11" s="28" t="s">
        <v>93</v>
      </c>
      <c r="DZG11" s="28" t="s">
        <v>93</v>
      </c>
      <c r="DZH11" s="28" t="s">
        <v>93</v>
      </c>
      <c r="DZI11" s="28" t="s">
        <v>93</v>
      </c>
      <c r="DZJ11" s="28" t="s">
        <v>93</v>
      </c>
      <c r="DZK11" s="28" t="s">
        <v>93</v>
      </c>
      <c r="DZL11" s="28" t="s">
        <v>93</v>
      </c>
      <c r="DZM11" s="28" t="s">
        <v>93</v>
      </c>
      <c r="DZN11" s="28" t="s">
        <v>93</v>
      </c>
      <c r="DZO11" s="28" t="s">
        <v>93</v>
      </c>
      <c r="DZP11" s="28" t="s">
        <v>93</v>
      </c>
      <c r="DZQ11" s="28" t="s">
        <v>93</v>
      </c>
      <c r="DZR11" s="28" t="s">
        <v>93</v>
      </c>
      <c r="DZS11" s="28" t="s">
        <v>93</v>
      </c>
      <c r="DZT11" s="28" t="s">
        <v>93</v>
      </c>
      <c r="DZU11" s="28" t="s">
        <v>93</v>
      </c>
      <c r="DZV11" s="28" t="s">
        <v>93</v>
      </c>
      <c r="DZW11" s="28" t="s">
        <v>93</v>
      </c>
      <c r="DZX11" s="28" t="s">
        <v>93</v>
      </c>
      <c r="DZY11" s="28" t="s">
        <v>93</v>
      </c>
      <c r="DZZ11" s="28" t="s">
        <v>93</v>
      </c>
      <c r="EAA11" s="28" t="s">
        <v>93</v>
      </c>
      <c r="EAB11" s="28" t="s">
        <v>93</v>
      </c>
      <c r="EAC11" s="28" t="s">
        <v>93</v>
      </c>
      <c r="EAD11" s="28" t="s">
        <v>93</v>
      </c>
      <c r="EAE11" s="28" t="s">
        <v>93</v>
      </c>
      <c r="EAF11" s="28" t="s">
        <v>93</v>
      </c>
      <c r="EAG11" s="28" t="s">
        <v>93</v>
      </c>
      <c r="EAH11" s="28" t="s">
        <v>93</v>
      </c>
      <c r="EAI11" s="28" t="s">
        <v>93</v>
      </c>
      <c r="EAJ11" s="28" t="s">
        <v>93</v>
      </c>
      <c r="EAK11" s="28" t="s">
        <v>93</v>
      </c>
      <c r="EAL11" s="28" t="s">
        <v>93</v>
      </c>
      <c r="EAM11" s="28" t="s">
        <v>93</v>
      </c>
      <c r="EAN11" s="28" t="s">
        <v>93</v>
      </c>
      <c r="EAO11" s="28" t="s">
        <v>93</v>
      </c>
      <c r="EAP11" s="28" t="s">
        <v>93</v>
      </c>
      <c r="EAQ11" s="28" t="s">
        <v>93</v>
      </c>
      <c r="EAR11" s="28" t="s">
        <v>93</v>
      </c>
      <c r="EAS11" s="28" t="s">
        <v>93</v>
      </c>
      <c r="EAT11" s="28" t="s">
        <v>93</v>
      </c>
      <c r="EAU11" s="28" t="s">
        <v>93</v>
      </c>
      <c r="EAV11" s="28" t="s">
        <v>93</v>
      </c>
      <c r="EAW11" s="28" t="s">
        <v>93</v>
      </c>
      <c r="EAX11" s="28" t="s">
        <v>93</v>
      </c>
      <c r="EAY11" s="28" t="s">
        <v>93</v>
      </c>
      <c r="EAZ11" s="28" t="s">
        <v>93</v>
      </c>
      <c r="EBA11" s="28" t="s">
        <v>93</v>
      </c>
      <c r="EBB11" s="28" t="s">
        <v>93</v>
      </c>
      <c r="EBC11" s="28" t="s">
        <v>93</v>
      </c>
      <c r="EBD11" s="28" t="s">
        <v>93</v>
      </c>
      <c r="EBE11" s="28" t="s">
        <v>93</v>
      </c>
      <c r="EBF11" s="28" t="s">
        <v>93</v>
      </c>
      <c r="EBG11" s="28" t="s">
        <v>93</v>
      </c>
      <c r="EBH11" s="28" t="s">
        <v>93</v>
      </c>
      <c r="EBI11" s="28" t="s">
        <v>93</v>
      </c>
      <c r="EBJ11" s="28" t="s">
        <v>93</v>
      </c>
      <c r="EBK11" s="28" t="s">
        <v>93</v>
      </c>
      <c r="EBL11" s="28" t="s">
        <v>93</v>
      </c>
      <c r="EBM11" s="28" t="s">
        <v>93</v>
      </c>
      <c r="EBN11" s="28" t="s">
        <v>93</v>
      </c>
      <c r="EBO11" s="28" t="s">
        <v>93</v>
      </c>
      <c r="EBP11" s="28" t="s">
        <v>93</v>
      </c>
      <c r="EBQ11" s="28" t="s">
        <v>93</v>
      </c>
      <c r="EBR11" s="28" t="s">
        <v>93</v>
      </c>
      <c r="EBS11" s="28" t="s">
        <v>93</v>
      </c>
      <c r="EBT11" s="28" t="s">
        <v>93</v>
      </c>
      <c r="EBU11" s="28" t="s">
        <v>93</v>
      </c>
      <c r="EBV11" s="28" t="s">
        <v>93</v>
      </c>
      <c r="EBW11" s="28" t="s">
        <v>93</v>
      </c>
      <c r="EBX11" s="28" t="s">
        <v>93</v>
      </c>
      <c r="EBY11" s="28" t="s">
        <v>93</v>
      </c>
      <c r="EBZ11" s="28" t="s">
        <v>93</v>
      </c>
      <c r="ECA11" s="28" t="s">
        <v>93</v>
      </c>
      <c r="ECB11" s="28" t="s">
        <v>93</v>
      </c>
      <c r="ECC11" s="28" t="s">
        <v>93</v>
      </c>
      <c r="ECD11" s="28" t="s">
        <v>93</v>
      </c>
      <c r="ECE11" s="28" t="s">
        <v>93</v>
      </c>
      <c r="ECF11" s="28" t="s">
        <v>93</v>
      </c>
      <c r="ECG11" s="28" t="s">
        <v>93</v>
      </c>
      <c r="ECH11" s="28" t="s">
        <v>93</v>
      </c>
      <c r="ECI11" s="28" t="s">
        <v>93</v>
      </c>
      <c r="ECJ11" s="28" t="s">
        <v>93</v>
      </c>
      <c r="ECK11" s="28" t="s">
        <v>93</v>
      </c>
      <c r="ECL11" s="28" t="s">
        <v>93</v>
      </c>
      <c r="ECM11" s="28" t="s">
        <v>93</v>
      </c>
      <c r="ECN11" s="28" t="s">
        <v>93</v>
      </c>
      <c r="ECO11" s="28" t="s">
        <v>93</v>
      </c>
      <c r="ECP11" s="28" t="s">
        <v>93</v>
      </c>
      <c r="ECQ11" s="28" t="s">
        <v>93</v>
      </c>
      <c r="ECR11" s="28" t="s">
        <v>93</v>
      </c>
      <c r="ECS11" s="28" t="s">
        <v>93</v>
      </c>
      <c r="ECT11" s="28" t="s">
        <v>93</v>
      </c>
      <c r="ECU11" s="28" t="s">
        <v>93</v>
      </c>
      <c r="ECV11" s="28" t="s">
        <v>93</v>
      </c>
      <c r="ECW11" s="28" t="s">
        <v>93</v>
      </c>
      <c r="ECX11" s="28" t="s">
        <v>93</v>
      </c>
      <c r="ECY11" s="28" t="s">
        <v>93</v>
      </c>
      <c r="ECZ11" s="28" t="s">
        <v>93</v>
      </c>
      <c r="EDA11" s="28" t="s">
        <v>93</v>
      </c>
      <c r="EDB11" s="28" t="s">
        <v>93</v>
      </c>
      <c r="EDC11" s="28" t="s">
        <v>93</v>
      </c>
      <c r="EDD11" s="28" t="s">
        <v>93</v>
      </c>
      <c r="EDE11" s="28" t="s">
        <v>93</v>
      </c>
      <c r="EDF11" s="28" t="s">
        <v>93</v>
      </c>
      <c r="EDG11" s="28" t="s">
        <v>93</v>
      </c>
      <c r="EDH11" s="28" t="s">
        <v>93</v>
      </c>
      <c r="EDI11" s="28" t="s">
        <v>93</v>
      </c>
      <c r="EDJ11" s="28" t="s">
        <v>93</v>
      </c>
      <c r="EDK11" s="28" t="s">
        <v>93</v>
      </c>
      <c r="EDL11" s="28" t="s">
        <v>93</v>
      </c>
      <c r="EDM11" s="28" t="s">
        <v>93</v>
      </c>
      <c r="EDN11" s="28" t="s">
        <v>93</v>
      </c>
      <c r="EDO11" s="28" t="s">
        <v>93</v>
      </c>
      <c r="EDP11" s="28" t="s">
        <v>93</v>
      </c>
      <c r="EDQ11" s="28" t="s">
        <v>93</v>
      </c>
      <c r="EDR11" s="28" t="s">
        <v>93</v>
      </c>
      <c r="EDS11" s="28" t="s">
        <v>93</v>
      </c>
      <c r="EDT11" s="28" t="s">
        <v>93</v>
      </c>
      <c r="EDU11" s="28" t="s">
        <v>93</v>
      </c>
      <c r="EDV11" s="28" t="s">
        <v>93</v>
      </c>
      <c r="EDW11" s="28" t="s">
        <v>93</v>
      </c>
      <c r="EDX11" s="28" t="s">
        <v>93</v>
      </c>
      <c r="EDY11" s="28" t="s">
        <v>93</v>
      </c>
      <c r="EDZ11" s="28" t="s">
        <v>93</v>
      </c>
      <c r="EEA11" s="28" t="s">
        <v>93</v>
      </c>
      <c r="EEB11" s="28" t="s">
        <v>93</v>
      </c>
      <c r="EEC11" s="28" t="s">
        <v>93</v>
      </c>
      <c r="EED11" s="28" t="s">
        <v>93</v>
      </c>
      <c r="EEE11" s="28" t="s">
        <v>93</v>
      </c>
      <c r="EEF11" s="28" t="s">
        <v>93</v>
      </c>
      <c r="EEG11" s="28" t="s">
        <v>93</v>
      </c>
      <c r="EEH11" s="28" t="s">
        <v>93</v>
      </c>
      <c r="EEI11" s="28" t="s">
        <v>93</v>
      </c>
      <c r="EEJ11" s="28" t="s">
        <v>93</v>
      </c>
      <c r="EEK11" s="28" t="s">
        <v>93</v>
      </c>
      <c r="EEL11" s="28" t="s">
        <v>93</v>
      </c>
      <c r="EEM11" s="28" t="s">
        <v>93</v>
      </c>
      <c r="EEN11" s="28" t="s">
        <v>93</v>
      </c>
      <c r="EEO11" s="28" t="s">
        <v>93</v>
      </c>
      <c r="EEP11" s="28" t="s">
        <v>93</v>
      </c>
      <c r="EEQ11" s="28" t="s">
        <v>93</v>
      </c>
      <c r="EER11" s="28" t="s">
        <v>93</v>
      </c>
      <c r="EES11" s="28" t="s">
        <v>93</v>
      </c>
      <c r="EET11" s="28" t="s">
        <v>93</v>
      </c>
      <c r="EEU11" s="28" t="s">
        <v>93</v>
      </c>
      <c r="EEV11" s="28" t="s">
        <v>93</v>
      </c>
      <c r="EEW11" s="28" t="s">
        <v>93</v>
      </c>
      <c r="EEX11" s="28" t="s">
        <v>93</v>
      </c>
      <c r="EEY11" s="28" t="s">
        <v>93</v>
      </c>
      <c r="EEZ11" s="28" t="s">
        <v>93</v>
      </c>
      <c r="EFA11" s="28" t="s">
        <v>93</v>
      </c>
      <c r="EFB11" s="28" t="s">
        <v>93</v>
      </c>
      <c r="EFC11" s="28" t="s">
        <v>93</v>
      </c>
      <c r="EFD11" s="28" t="s">
        <v>93</v>
      </c>
      <c r="EFE11" s="28" t="s">
        <v>93</v>
      </c>
      <c r="EFF11" s="28" t="s">
        <v>93</v>
      </c>
      <c r="EFG11" s="28" t="s">
        <v>93</v>
      </c>
      <c r="EFH11" s="28" t="s">
        <v>93</v>
      </c>
      <c r="EFI11" s="28" t="s">
        <v>93</v>
      </c>
      <c r="EFJ11" s="28" t="s">
        <v>93</v>
      </c>
      <c r="EFK11" s="28" t="s">
        <v>93</v>
      </c>
      <c r="EFL11" s="28" t="s">
        <v>93</v>
      </c>
      <c r="EFM11" s="28" t="s">
        <v>93</v>
      </c>
      <c r="EFN11" s="28" t="s">
        <v>93</v>
      </c>
      <c r="EFO11" s="28" t="s">
        <v>93</v>
      </c>
      <c r="EFP11" s="28" t="s">
        <v>93</v>
      </c>
      <c r="EFQ11" s="28" t="s">
        <v>93</v>
      </c>
      <c r="EFR11" s="28" t="s">
        <v>93</v>
      </c>
      <c r="EFS11" s="28" t="s">
        <v>93</v>
      </c>
      <c r="EFT11" s="28" t="s">
        <v>93</v>
      </c>
      <c r="EFU11" s="28" t="s">
        <v>93</v>
      </c>
      <c r="EFV11" s="28" t="s">
        <v>93</v>
      </c>
      <c r="EFW11" s="28" t="s">
        <v>93</v>
      </c>
      <c r="EFX11" s="28" t="s">
        <v>93</v>
      </c>
      <c r="EFY11" s="28" t="s">
        <v>93</v>
      </c>
      <c r="EFZ11" s="28" t="s">
        <v>93</v>
      </c>
      <c r="EGA11" s="28" t="s">
        <v>93</v>
      </c>
      <c r="EGB11" s="28" t="s">
        <v>93</v>
      </c>
      <c r="EGC11" s="28" t="s">
        <v>93</v>
      </c>
      <c r="EGD11" s="28" t="s">
        <v>93</v>
      </c>
      <c r="EGE11" s="28" t="s">
        <v>93</v>
      </c>
      <c r="EGF11" s="28" t="s">
        <v>93</v>
      </c>
      <c r="EGG11" s="28" t="s">
        <v>93</v>
      </c>
      <c r="EGH11" s="28" t="s">
        <v>93</v>
      </c>
      <c r="EGI11" s="28" t="s">
        <v>93</v>
      </c>
      <c r="EGJ11" s="28" t="s">
        <v>93</v>
      </c>
      <c r="EGK11" s="28" t="s">
        <v>93</v>
      </c>
      <c r="EGL11" s="28" t="s">
        <v>93</v>
      </c>
      <c r="EGM11" s="28" t="s">
        <v>93</v>
      </c>
      <c r="EGN11" s="28" t="s">
        <v>93</v>
      </c>
      <c r="EGO11" s="28" t="s">
        <v>93</v>
      </c>
      <c r="EGP11" s="28" t="s">
        <v>93</v>
      </c>
      <c r="EGQ11" s="28" t="s">
        <v>93</v>
      </c>
      <c r="EGR11" s="28" t="s">
        <v>93</v>
      </c>
      <c r="EGS11" s="28" t="s">
        <v>93</v>
      </c>
      <c r="EGT11" s="28" t="s">
        <v>93</v>
      </c>
      <c r="EGU11" s="28" t="s">
        <v>93</v>
      </c>
      <c r="EGV11" s="28" t="s">
        <v>93</v>
      </c>
      <c r="EGW11" s="28" t="s">
        <v>93</v>
      </c>
      <c r="EGX11" s="28" t="s">
        <v>93</v>
      </c>
      <c r="EGY11" s="28" t="s">
        <v>93</v>
      </c>
      <c r="EGZ11" s="28" t="s">
        <v>93</v>
      </c>
      <c r="EHA11" s="28" t="s">
        <v>93</v>
      </c>
      <c r="EHB11" s="28" t="s">
        <v>93</v>
      </c>
      <c r="EHC11" s="28" t="s">
        <v>93</v>
      </c>
      <c r="EHD11" s="28" t="s">
        <v>93</v>
      </c>
      <c r="EHE11" s="28" t="s">
        <v>93</v>
      </c>
      <c r="EHF11" s="28" t="s">
        <v>93</v>
      </c>
      <c r="EHG11" s="28" t="s">
        <v>93</v>
      </c>
      <c r="EHH11" s="28" t="s">
        <v>93</v>
      </c>
      <c r="EHI11" s="28" t="s">
        <v>93</v>
      </c>
      <c r="EHJ11" s="28" t="s">
        <v>93</v>
      </c>
      <c r="EHK11" s="28" t="s">
        <v>93</v>
      </c>
      <c r="EHL11" s="28" t="s">
        <v>93</v>
      </c>
      <c r="EHM11" s="28" t="s">
        <v>93</v>
      </c>
      <c r="EHN11" s="28" t="s">
        <v>93</v>
      </c>
      <c r="EHO11" s="28" t="s">
        <v>93</v>
      </c>
      <c r="EHP11" s="28" t="s">
        <v>93</v>
      </c>
      <c r="EHQ11" s="28" t="s">
        <v>93</v>
      </c>
      <c r="EHR11" s="28" t="s">
        <v>93</v>
      </c>
      <c r="EHS11" s="28" t="s">
        <v>93</v>
      </c>
      <c r="EHT11" s="28" t="s">
        <v>93</v>
      </c>
      <c r="EHU11" s="28" t="s">
        <v>93</v>
      </c>
      <c r="EHV11" s="28" t="s">
        <v>93</v>
      </c>
      <c r="EHW11" s="28" t="s">
        <v>93</v>
      </c>
      <c r="EHX11" s="28" t="s">
        <v>93</v>
      </c>
      <c r="EHY11" s="28" t="s">
        <v>93</v>
      </c>
      <c r="EHZ11" s="28" t="s">
        <v>93</v>
      </c>
      <c r="EIA11" s="28" t="s">
        <v>93</v>
      </c>
      <c r="EIB11" s="28" t="s">
        <v>93</v>
      </c>
      <c r="EIC11" s="28" t="s">
        <v>93</v>
      </c>
      <c r="EID11" s="28" t="s">
        <v>93</v>
      </c>
      <c r="EIE11" s="28" t="s">
        <v>93</v>
      </c>
      <c r="EIF11" s="28" t="s">
        <v>93</v>
      </c>
      <c r="EIG11" s="28" t="s">
        <v>93</v>
      </c>
      <c r="EIH11" s="28" t="s">
        <v>93</v>
      </c>
      <c r="EII11" s="28" t="s">
        <v>93</v>
      </c>
      <c r="EIJ11" s="28" t="s">
        <v>93</v>
      </c>
      <c r="EIK11" s="28" t="s">
        <v>93</v>
      </c>
      <c r="EIL11" s="28" t="s">
        <v>93</v>
      </c>
      <c r="EIM11" s="28" t="s">
        <v>93</v>
      </c>
      <c r="EIN11" s="28" t="s">
        <v>93</v>
      </c>
      <c r="EIO11" s="28" t="s">
        <v>93</v>
      </c>
      <c r="EIP11" s="28" t="s">
        <v>93</v>
      </c>
      <c r="EIQ11" s="28" t="s">
        <v>93</v>
      </c>
      <c r="EIR11" s="28" t="s">
        <v>93</v>
      </c>
      <c r="EIS11" s="28" t="s">
        <v>93</v>
      </c>
      <c r="EIT11" s="28" t="s">
        <v>93</v>
      </c>
      <c r="EIU11" s="28" t="s">
        <v>93</v>
      </c>
      <c r="EIV11" s="28" t="s">
        <v>93</v>
      </c>
      <c r="EIW11" s="28" t="s">
        <v>93</v>
      </c>
      <c r="EIX11" s="28" t="s">
        <v>93</v>
      </c>
      <c r="EIY11" s="28" t="s">
        <v>93</v>
      </c>
      <c r="EIZ11" s="28" t="s">
        <v>93</v>
      </c>
      <c r="EJA11" s="28" t="s">
        <v>93</v>
      </c>
      <c r="EJB11" s="28" t="s">
        <v>93</v>
      </c>
      <c r="EJC11" s="28" t="s">
        <v>93</v>
      </c>
      <c r="EJD11" s="28" t="s">
        <v>93</v>
      </c>
      <c r="EJE11" s="28" t="s">
        <v>93</v>
      </c>
      <c r="EJF11" s="28" t="s">
        <v>93</v>
      </c>
      <c r="EJG11" s="28" t="s">
        <v>93</v>
      </c>
      <c r="EJH11" s="28" t="s">
        <v>93</v>
      </c>
      <c r="EJI11" s="28" t="s">
        <v>93</v>
      </c>
      <c r="EJJ11" s="28" t="s">
        <v>93</v>
      </c>
      <c r="EJK11" s="28" t="s">
        <v>93</v>
      </c>
      <c r="EJL11" s="28" t="s">
        <v>93</v>
      </c>
      <c r="EJM11" s="28" t="s">
        <v>93</v>
      </c>
      <c r="EJN11" s="28" t="s">
        <v>93</v>
      </c>
      <c r="EJO11" s="28" t="s">
        <v>93</v>
      </c>
      <c r="EJP11" s="28" t="s">
        <v>93</v>
      </c>
      <c r="EJQ11" s="28" t="s">
        <v>93</v>
      </c>
      <c r="EJR11" s="28" t="s">
        <v>93</v>
      </c>
      <c r="EJS11" s="28" t="s">
        <v>93</v>
      </c>
      <c r="EJT11" s="28" t="s">
        <v>93</v>
      </c>
      <c r="EJU11" s="28" t="s">
        <v>93</v>
      </c>
      <c r="EJV11" s="28" t="s">
        <v>93</v>
      </c>
      <c r="EJW11" s="28" t="s">
        <v>93</v>
      </c>
      <c r="EJX11" s="28" t="s">
        <v>93</v>
      </c>
      <c r="EJY11" s="28" t="s">
        <v>93</v>
      </c>
      <c r="EJZ11" s="28" t="s">
        <v>93</v>
      </c>
      <c r="EKA11" s="28" t="s">
        <v>93</v>
      </c>
      <c r="EKB11" s="28" t="s">
        <v>93</v>
      </c>
      <c r="EKC11" s="28" t="s">
        <v>93</v>
      </c>
      <c r="EKD11" s="28" t="s">
        <v>93</v>
      </c>
      <c r="EKE11" s="28" t="s">
        <v>93</v>
      </c>
      <c r="EKF11" s="28" t="s">
        <v>93</v>
      </c>
      <c r="EKG11" s="28" t="s">
        <v>93</v>
      </c>
      <c r="EKH11" s="28" t="s">
        <v>93</v>
      </c>
      <c r="EKI11" s="28" t="s">
        <v>93</v>
      </c>
      <c r="EKJ11" s="28" t="s">
        <v>93</v>
      </c>
      <c r="EKK11" s="28" t="s">
        <v>93</v>
      </c>
      <c r="EKL11" s="28" t="s">
        <v>93</v>
      </c>
      <c r="EKM11" s="28" t="s">
        <v>93</v>
      </c>
      <c r="EKN11" s="28" t="s">
        <v>93</v>
      </c>
      <c r="EKO11" s="28" t="s">
        <v>93</v>
      </c>
      <c r="EKP11" s="28" t="s">
        <v>93</v>
      </c>
      <c r="EKQ11" s="28" t="s">
        <v>93</v>
      </c>
      <c r="EKR11" s="28" t="s">
        <v>93</v>
      </c>
      <c r="EKS11" s="28" t="s">
        <v>93</v>
      </c>
      <c r="EKT11" s="28" t="s">
        <v>93</v>
      </c>
      <c r="EKU11" s="28" t="s">
        <v>93</v>
      </c>
      <c r="EKV11" s="28" t="s">
        <v>93</v>
      </c>
      <c r="EKW11" s="28" t="s">
        <v>93</v>
      </c>
      <c r="EKX11" s="28" t="s">
        <v>93</v>
      </c>
      <c r="EKY11" s="28" t="s">
        <v>93</v>
      </c>
      <c r="EKZ11" s="28" t="s">
        <v>93</v>
      </c>
      <c r="ELA11" s="28" t="s">
        <v>93</v>
      </c>
      <c r="ELB11" s="28" t="s">
        <v>93</v>
      </c>
      <c r="ELC11" s="28" t="s">
        <v>93</v>
      </c>
      <c r="ELD11" s="28" t="s">
        <v>93</v>
      </c>
      <c r="ELE11" s="28" t="s">
        <v>93</v>
      </c>
      <c r="ELF11" s="28" t="s">
        <v>93</v>
      </c>
      <c r="ELG11" s="28" t="s">
        <v>93</v>
      </c>
      <c r="ELH11" s="28" t="s">
        <v>93</v>
      </c>
      <c r="ELI11" s="28" t="s">
        <v>93</v>
      </c>
      <c r="ELJ11" s="28" t="s">
        <v>93</v>
      </c>
      <c r="ELK11" s="28" t="s">
        <v>93</v>
      </c>
      <c r="ELL11" s="28" t="s">
        <v>93</v>
      </c>
      <c r="ELM11" s="28" t="s">
        <v>93</v>
      </c>
      <c r="ELN11" s="28" t="s">
        <v>93</v>
      </c>
      <c r="ELO11" s="28" t="s">
        <v>93</v>
      </c>
      <c r="ELP11" s="28" t="s">
        <v>93</v>
      </c>
      <c r="ELQ11" s="28" t="s">
        <v>93</v>
      </c>
      <c r="ELR11" s="28" t="s">
        <v>93</v>
      </c>
      <c r="ELS11" s="28" t="s">
        <v>93</v>
      </c>
      <c r="ELT11" s="28" t="s">
        <v>93</v>
      </c>
      <c r="ELU11" s="28" t="s">
        <v>93</v>
      </c>
      <c r="ELV11" s="28" t="s">
        <v>93</v>
      </c>
      <c r="ELW11" s="28" t="s">
        <v>93</v>
      </c>
      <c r="ELX11" s="28" t="s">
        <v>93</v>
      </c>
      <c r="ELY11" s="28" t="s">
        <v>93</v>
      </c>
      <c r="ELZ11" s="28" t="s">
        <v>93</v>
      </c>
      <c r="EMA11" s="28" t="s">
        <v>93</v>
      </c>
      <c r="EMB11" s="28" t="s">
        <v>93</v>
      </c>
      <c r="EMC11" s="28" t="s">
        <v>93</v>
      </c>
      <c r="EMD11" s="28" t="s">
        <v>93</v>
      </c>
      <c r="EME11" s="28" t="s">
        <v>93</v>
      </c>
      <c r="EMF11" s="28" t="s">
        <v>93</v>
      </c>
      <c r="EMG11" s="28" t="s">
        <v>93</v>
      </c>
      <c r="EMH11" s="28" t="s">
        <v>93</v>
      </c>
      <c r="EMI11" s="28" t="s">
        <v>93</v>
      </c>
      <c r="EMJ11" s="28" t="s">
        <v>93</v>
      </c>
      <c r="EMK11" s="28" t="s">
        <v>93</v>
      </c>
      <c r="EML11" s="28" t="s">
        <v>93</v>
      </c>
      <c r="EMM11" s="28" t="s">
        <v>93</v>
      </c>
      <c r="EMN11" s="28" t="s">
        <v>93</v>
      </c>
      <c r="EMO11" s="28" t="s">
        <v>93</v>
      </c>
      <c r="EMP11" s="28" t="s">
        <v>93</v>
      </c>
      <c r="EMQ11" s="28" t="s">
        <v>93</v>
      </c>
      <c r="EMR11" s="28" t="s">
        <v>93</v>
      </c>
      <c r="EMS11" s="28" t="s">
        <v>93</v>
      </c>
      <c r="EMT11" s="28" t="s">
        <v>93</v>
      </c>
      <c r="EMU11" s="28" t="s">
        <v>93</v>
      </c>
      <c r="EMV11" s="28" t="s">
        <v>93</v>
      </c>
      <c r="EMW11" s="28" t="s">
        <v>93</v>
      </c>
      <c r="EMX11" s="28" t="s">
        <v>93</v>
      </c>
      <c r="EMY11" s="28" t="s">
        <v>93</v>
      </c>
      <c r="EMZ11" s="28" t="s">
        <v>93</v>
      </c>
      <c r="ENA11" s="28" t="s">
        <v>93</v>
      </c>
      <c r="ENB11" s="28" t="s">
        <v>93</v>
      </c>
      <c r="ENC11" s="28" t="s">
        <v>93</v>
      </c>
      <c r="END11" s="28" t="s">
        <v>93</v>
      </c>
      <c r="ENE11" s="28" t="s">
        <v>93</v>
      </c>
      <c r="ENF11" s="28" t="s">
        <v>93</v>
      </c>
      <c r="ENG11" s="28" t="s">
        <v>93</v>
      </c>
      <c r="ENH11" s="28" t="s">
        <v>93</v>
      </c>
      <c r="ENI11" s="28" t="s">
        <v>93</v>
      </c>
      <c r="ENJ11" s="28" t="s">
        <v>93</v>
      </c>
      <c r="ENK11" s="28" t="s">
        <v>93</v>
      </c>
      <c r="ENL11" s="28" t="s">
        <v>93</v>
      </c>
      <c r="ENM11" s="28" t="s">
        <v>93</v>
      </c>
      <c r="ENN11" s="28" t="s">
        <v>93</v>
      </c>
      <c r="ENO11" s="28" t="s">
        <v>93</v>
      </c>
      <c r="ENP11" s="28" t="s">
        <v>93</v>
      </c>
      <c r="ENQ11" s="28" t="s">
        <v>93</v>
      </c>
      <c r="ENR11" s="28" t="s">
        <v>93</v>
      </c>
      <c r="ENS11" s="28" t="s">
        <v>93</v>
      </c>
      <c r="ENT11" s="28" t="s">
        <v>93</v>
      </c>
      <c r="ENU11" s="28" t="s">
        <v>93</v>
      </c>
      <c r="ENV11" s="28" t="s">
        <v>93</v>
      </c>
      <c r="ENW11" s="28" t="s">
        <v>93</v>
      </c>
      <c r="ENX11" s="28" t="s">
        <v>93</v>
      </c>
      <c r="ENY11" s="28" t="s">
        <v>93</v>
      </c>
      <c r="ENZ11" s="28" t="s">
        <v>93</v>
      </c>
      <c r="EOA11" s="28" t="s">
        <v>93</v>
      </c>
      <c r="EOB11" s="28" t="s">
        <v>93</v>
      </c>
      <c r="EOC11" s="28" t="s">
        <v>93</v>
      </c>
      <c r="EOD11" s="28" t="s">
        <v>93</v>
      </c>
      <c r="EOE11" s="28" t="s">
        <v>93</v>
      </c>
      <c r="EOF11" s="28" t="s">
        <v>93</v>
      </c>
      <c r="EOG11" s="28" t="s">
        <v>93</v>
      </c>
      <c r="EOH11" s="28" t="s">
        <v>93</v>
      </c>
      <c r="EOI11" s="28" t="s">
        <v>93</v>
      </c>
      <c r="EOJ11" s="28" t="s">
        <v>93</v>
      </c>
      <c r="EOK11" s="28" t="s">
        <v>93</v>
      </c>
      <c r="EOL11" s="28" t="s">
        <v>93</v>
      </c>
      <c r="EOM11" s="28" t="s">
        <v>93</v>
      </c>
      <c r="EON11" s="28" t="s">
        <v>93</v>
      </c>
      <c r="EOO11" s="28" t="s">
        <v>93</v>
      </c>
      <c r="EOP11" s="28" t="s">
        <v>93</v>
      </c>
      <c r="EOQ11" s="28" t="s">
        <v>93</v>
      </c>
      <c r="EOR11" s="28" t="s">
        <v>93</v>
      </c>
      <c r="EOS11" s="28" t="s">
        <v>93</v>
      </c>
      <c r="EOT11" s="28" t="s">
        <v>93</v>
      </c>
      <c r="EOU11" s="28" t="s">
        <v>93</v>
      </c>
      <c r="EOV11" s="28" t="s">
        <v>93</v>
      </c>
      <c r="EOW11" s="28" t="s">
        <v>93</v>
      </c>
      <c r="EOX11" s="28" t="s">
        <v>93</v>
      </c>
      <c r="EOY11" s="28" t="s">
        <v>93</v>
      </c>
      <c r="EOZ11" s="28" t="s">
        <v>93</v>
      </c>
      <c r="EPA11" s="28" t="s">
        <v>93</v>
      </c>
      <c r="EPB11" s="28" t="s">
        <v>93</v>
      </c>
      <c r="EPC11" s="28" t="s">
        <v>93</v>
      </c>
      <c r="EPD11" s="28" t="s">
        <v>93</v>
      </c>
      <c r="EPE11" s="28" t="s">
        <v>93</v>
      </c>
      <c r="EPF11" s="28" t="s">
        <v>93</v>
      </c>
      <c r="EPG11" s="28" t="s">
        <v>93</v>
      </c>
      <c r="EPH11" s="28" t="s">
        <v>93</v>
      </c>
      <c r="EPI11" s="28" t="s">
        <v>93</v>
      </c>
      <c r="EPJ11" s="28" t="s">
        <v>93</v>
      </c>
      <c r="EPK11" s="28" t="s">
        <v>93</v>
      </c>
      <c r="EPL11" s="28" t="s">
        <v>93</v>
      </c>
      <c r="EPM11" s="28" t="s">
        <v>93</v>
      </c>
      <c r="EPN11" s="28" t="s">
        <v>93</v>
      </c>
      <c r="EPO11" s="28" t="s">
        <v>93</v>
      </c>
      <c r="EPP11" s="28" t="s">
        <v>93</v>
      </c>
      <c r="EPQ11" s="28" t="s">
        <v>93</v>
      </c>
      <c r="EPR11" s="28" t="s">
        <v>93</v>
      </c>
      <c r="EPS11" s="28" t="s">
        <v>93</v>
      </c>
      <c r="EPT11" s="28" t="s">
        <v>93</v>
      </c>
      <c r="EPU11" s="28" t="s">
        <v>93</v>
      </c>
      <c r="EPV11" s="28" t="s">
        <v>93</v>
      </c>
      <c r="EPW11" s="28" t="s">
        <v>93</v>
      </c>
      <c r="EPX11" s="28" t="s">
        <v>93</v>
      </c>
      <c r="EPY11" s="28" t="s">
        <v>93</v>
      </c>
      <c r="EPZ11" s="28" t="s">
        <v>93</v>
      </c>
      <c r="EQA11" s="28" t="s">
        <v>93</v>
      </c>
      <c r="EQB11" s="28" t="s">
        <v>93</v>
      </c>
      <c r="EQC11" s="28" t="s">
        <v>93</v>
      </c>
      <c r="EQD11" s="28" t="s">
        <v>93</v>
      </c>
      <c r="EQE11" s="28" t="s">
        <v>93</v>
      </c>
      <c r="EQF11" s="28" t="s">
        <v>93</v>
      </c>
      <c r="EQG11" s="28" t="s">
        <v>93</v>
      </c>
      <c r="EQH11" s="28" t="s">
        <v>93</v>
      </c>
      <c r="EQI11" s="28" t="s">
        <v>93</v>
      </c>
      <c r="EQJ11" s="28" t="s">
        <v>93</v>
      </c>
      <c r="EQK11" s="28" t="s">
        <v>93</v>
      </c>
      <c r="EQL11" s="28" t="s">
        <v>93</v>
      </c>
      <c r="EQM11" s="28" t="s">
        <v>93</v>
      </c>
      <c r="EQN11" s="28" t="s">
        <v>93</v>
      </c>
      <c r="EQO11" s="28" t="s">
        <v>93</v>
      </c>
      <c r="EQP11" s="28" t="s">
        <v>93</v>
      </c>
      <c r="EQQ11" s="28" t="s">
        <v>93</v>
      </c>
      <c r="EQR11" s="28" t="s">
        <v>93</v>
      </c>
      <c r="EQS11" s="28" t="s">
        <v>93</v>
      </c>
      <c r="EQT11" s="28" t="s">
        <v>93</v>
      </c>
      <c r="EQU11" s="28" t="s">
        <v>93</v>
      </c>
      <c r="EQV11" s="28" t="s">
        <v>93</v>
      </c>
      <c r="EQW11" s="28" t="s">
        <v>93</v>
      </c>
      <c r="EQX11" s="28" t="s">
        <v>93</v>
      </c>
      <c r="EQY11" s="28" t="s">
        <v>93</v>
      </c>
      <c r="EQZ11" s="28" t="s">
        <v>93</v>
      </c>
      <c r="ERA11" s="28" t="s">
        <v>93</v>
      </c>
      <c r="ERB11" s="28" t="s">
        <v>93</v>
      </c>
      <c r="ERC11" s="28" t="s">
        <v>93</v>
      </c>
      <c r="ERD11" s="28" t="s">
        <v>93</v>
      </c>
      <c r="ERE11" s="28" t="s">
        <v>93</v>
      </c>
      <c r="ERF11" s="28" t="s">
        <v>93</v>
      </c>
      <c r="ERG11" s="28" t="s">
        <v>93</v>
      </c>
      <c r="ERH11" s="28" t="s">
        <v>93</v>
      </c>
      <c r="ERI11" s="28" t="s">
        <v>93</v>
      </c>
      <c r="ERJ11" s="28" t="s">
        <v>93</v>
      </c>
      <c r="ERK11" s="28" t="s">
        <v>93</v>
      </c>
      <c r="ERL11" s="28" t="s">
        <v>93</v>
      </c>
      <c r="ERM11" s="28" t="s">
        <v>93</v>
      </c>
      <c r="ERN11" s="28" t="s">
        <v>93</v>
      </c>
      <c r="ERO11" s="28" t="s">
        <v>93</v>
      </c>
      <c r="ERP11" s="28" t="s">
        <v>93</v>
      </c>
      <c r="ERQ11" s="28" t="s">
        <v>93</v>
      </c>
      <c r="ERR11" s="28" t="s">
        <v>93</v>
      </c>
      <c r="ERS11" s="28" t="s">
        <v>93</v>
      </c>
      <c r="ERT11" s="28" t="s">
        <v>93</v>
      </c>
      <c r="ERU11" s="28" t="s">
        <v>93</v>
      </c>
      <c r="ERV11" s="28" t="s">
        <v>93</v>
      </c>
      <c r="ERW11" s="28" t="s">
        <v>93</v>
      </c>
      <c r="ERX11" s="28" t="s">
        <v>93</v>
      </c>
      <c r="ERY11" s="28" t="s">
        <v>93</v>
      </c>
      <c r="ERZ11" s="28" t="s">
        <v>93</v>
      </c>
      <c r="ESA11" s="28" t="s">
        <v>93</v>
      </c>
      <c r="ESB11" s="28" t="s">
        <v>93</v>
      </c>
      <c r="ESC11" s="28" t="s">
        <v>93</v>
      </c>
      <c r="ESD11" s="28" t="s">
        <v>93</v>
      </c>
      <c r="ESE11" s="28" t="s">
        <v>93</v>
      </c>
      <c r="ESF11" s="28" t="s">
        <v>93</v>
      </c>
      <c r="ESG11" s="28" t="s">
        <v>93</v>
      </c>
      <c r="ESH11" s="28" t="s">
        <v>93</v>
      </c>
      <c r="ESI11" s="28" t="s">
        <v>93</v>
      </c>
      <c r="ESJ11" s="28" t="s">
        <v>93</v>
      </c>
      <c r="ESK11" s="28" t="s">
        <v>93</v>
      </c>
      <c r="ESL11" s="28" t="s">
        <v>93</v>
      </c>
      <c r="ESM11" s="28" t="s">
        <v>93</v>
      </c>
      <c r="ESN11" s="28" t="s">
        <v>93</v>
      </c>
      <c r="ESO11" s="28" t="s">
        <v>93</v>
      </c>
      <c r="ESP11" s="28" t="s">
        <v>93</v>
      </c>
      <c r="ESQ11" s="28" t="s">
        <v>93</v>
      </c>
      <c r="ESR11" s="28" t="s">
        <v>93</v>
      </c>
      <c r="ESS11" s="28" t="s">
        <v>93</v>
      </c>
      <c r="EST11" s="28" t="s">
        <v>93</v>
      </c>
      <c r="ESU11" s="28" t="s">
        <v>93</v>
      </c>
      <c r="ESV11" s="28" t="s">
        <v>93</v>
      </c>
      <c r="ESW11" s="28" t="s">
        <v>93</v>
      </c>
      <c r="ESX11" s="28" t="s">
        <v>93</v>
      </c>
      <c r="ESY11" s="28" t="s">
        <v>93</v>
      </c>
      <c r="ESZ11" s="28" t="s">
        <v>93</v>
      </c>
      <c r="ETA11" s="28" t="s">
        <v>93</v>
      </c>
      <c r="ETB11" s="28" t="s">
        <v>93</v>
      </c>
      <c r="ETC11" s="28" t="s">
        <v>93</v>
      </c>
      <c r="ETD11" s="28" t="s">
        <v>93</v>
      </c>
      <c r="ETE11" s="28" t="s">
        <v>93</v>
      </c>
      <c r="ETF11" s="28" t="s">
        <v>93</v>
      </c>
      <c r="ETG11" s="28" t="s">
        <v>93</v>
      </c>
      <c r="ETH11" s="28" t="s">
        <v>93</v>
      </c>
      <c r="ETI11" s="28" t="s">
        <v>93</v>
      </c>
      <c r="ETJ11" s="28" t="s">
        <v>93</v>
      </c>
      <c r="ETK11" s="28" t="s">
        <v>93</v>
      </c>
      <c r="ETL11" s="28" t="s">
        <v>93</v>
      </c>
      <c r="ETM11" s="28" t="s">
        <v>93</v>
      </c>
      <c r="ETN11" s="28" t="s">
        <v>93</v>
      </c>
      <c r="ETO11" s="28" t="s">
        <v>93</v>
      </c>
      <c r="ETP11" s="28" t="s">
        <v>93</v>
      </c>
      <c r="ETQ11" s="28" t="s">
        <v>93</v>
      </c>
      <c r="ETR11" s="28" t="s">
        <v>93</v>
      </c>
      <c r="ETS11" s="28" t="s">
        <v>93</v>
      </c>
      <c r="ETT11" s="28" t="s">
        <v>93</v>
      </c>
      <c r="ETU11" s="28" t="s">
        <v>93</v>
      </c>
      <c r="ETV11" s="28" t="s">
        <v>93</v>
      </c>
      <c r="ETW11" s="28" t="s">
        <v>93</v>
      </c>
      <c r="ETX11" s="28" t="s">
        <v>93</v>
      </c>
      <c r="ETY11" s="28" t="s">
        <v>93</v>
      </c>
      <c r="ETZ11" s="28" t="s">
        <v>93</v>
      </c>
      <c r="EUA11" s="28" t="s">
        <v>93</v>
      </c>
      <c r="EUB11" s="28" t="s">
        <v>93</v>
      </c>
      <c r="EUC11" s="28" t="s">
        <v>93</v>
      </c>
      <c r="EUD11" s="28" t="s">
        <v>93</v>
      </c>
      <c r="EUE11" s="28" t="s">
        <v>93</v>
      </c>
      <c r="EUF11" s="28" t="s">
        <v>93</v>
      </c>
      <c r="EUG11" s="28" t="s">
        <v>93</v>
      </c>
      <c r="EUH11" s="28" t="s">
        <v>93</v>
      </c>
      <c r="EUI11" s="28" t="s">
        <v>93</v>
      </c>
      <c r="EUJ11" s="28" t="s">
        <v>93</v>
      </c>
      <c r="EUK11" s="28" t="s">
        <v>93</v>
      </c>
      <c r="EUL11" s="28" t="s">
        <v>93</v>
      </c>
      <c r="EUM11" s="28" t="s">
        <v>93</v>
      </c>
      <c r="EUN11" s="28" t="s">
        <v>93</v>
      </c>
      <c r="EUO11" s="28" t="s">
        <v>93</v>
      </c>
      <c r="EUP11" s="28" t="s">
        <v>93</v>
      </c>
      <c r="EUQ11" s="28" t="s">
        <v>93</v>
      </c>
      <c r="EUR11" s="28" t="s">
        <v>93</v>
      </c>
      <c r="EUS11" s="28" t="s">
        <v>93</v>
      </c>
      <c r="EUT11" s="28" t="s">
        <v>93</v>
      </c>
      <c r="EUU11" s="28" t="s">
        <v>93</v>
      </c>
      <c r="EUV11" s="28" t="s">
        <v>93</v>
      </c>
      <c r="EUW11" s="28" t="s">
        <v>93</v>
      </c>
      <c r="EUX11" s="28" t="s">
        <v>93</v>
      </c>
      <c r="EUY11" s="28" t="s">
        <v>93</v>
      </c>
      <c r="EUZ11" s="28" t="s">
        <v>93</v>
      </c>
      <c r="EVA11" s="28" t="s">
        <v>93</v>
      </c>
      <c r="EVB11" s="28" t="s">
        <v>93</v>
      </c>
      <c r="EVC11" s="28" t="s">
        <v>93</v>
      </c>
      <c r="EVD11" s="28" t="s">
        <v>93</v>
      </c>
      <c r="EVE11" s="28" t="s">
        <v>93</v>
      </c>
      <c r="EVF11" s="28" t="s">
        <v>93</v>
      </c>
      <c r="EVG11" s="28" t="s">
        <v>93</v>
      </c>
      <c r="EVH11" s="28" t="s">
        <v>93</v>
      </c>
      <c r="EVI11" s="28" t="s">
        <v>93</v>
      </c>
      <c r="EVJ11" s="28" t="s">
        <v>93</v>
      </c>
      <c r="EVK11" s="28" t="s">
        <v>93</v>
      </c>
      <c r="EVL11" s="28" t="s">
        <v>93</v>
      </c>
      <c r="EVM11" s="28" t="s">
        <v>93</v>
      </c>
      <c r="EVN11" s="28" t="s">
        <v>93</v>
      </c>
      <c r="EVO11" s="28" t="s">
        <v>93</v>
      </c>
      <c r="EVP11" s="28" t="s">
        <v>93</v>
      </c>
      <c r="EVQ11" s="28" t="s">
        <v>93</v>
      </c>
      <c r="EVR11" s="28" t="s">
        <v>93</v>
      </c>
      <c r="EVS11" s="28" t="s">
        <v>93</v>
      </c>
      <c r="EVT11" s="28" t="s">
        <v>93</v>
      </c>
      <c r="EVU11" s="28" t="s">
        <v>93</v>
      </c>
      <c r="EVV11" s="28" t="s">
        <v>93</v>
      </c>
      <c r="EVW11" s="28" t="s">
        <v>93</v>
      </c>
      <c r="EVX11" s="28" t="s">
        <v>93</v>
      </c>
      <c r="EVY11" s="28" t="s">
        <v>93</v>
      </c>
      <c r="EVZ11" s="28" t="s">
        <v>93</v>
      </c>
      <c r="EWA11" s="28" t="s">
        <v>93</v>
      </c>
      <c r="EWB11" s="28" t="s">
        <v>93</v>
      </c>
      <c r="EWC11" s="28" t="s">
        <v>93</v>
      </c>
      <c r="EWD11" s="28" t="s">
        <v>93</v>
      </c>
      <c r="EWE11" s="28" t="s">
        <v>93</v>
      </c>
      <c r="EWF11" s="28" t="s">
        <v>93</v>
      </c>
      <c r="EWG11" s="28" t="s">
        <v>93</v>
      </c>
      <c r="EWH11" s="28" t="s">
        <v>93</v>
      </c>
      <c r="EWI11" s="28" t="s">
        <v>93</v>
      </c>
      <c r="EWJ11" s="28" t="s">
        <v>93</v>
      </c>
      <c r="EWK11" s="28" t="s">
        <v>93</v>
      </c>
      <c r="EWL11" s="28" t="s">
        <v>93</v>
      </c>
      <c r="EWM11" s="28" t="s">
        <v>93</v>
      </c>
      <c r="EWN11" s="28" t="s">
        <v>93</v>
      </c>
      <c r="EWO11" s="28" t="s">
        <v>93</v>
      </c>
      <c r="EWP11" s="28" t="s">
        <v>93</v>
      </c>
      <c r="EWQ11" s="28" t="s">
        <v>93</v>
      </c>
      <c r="EWR11" s="28" t="s">
        <v>93</v>
      </c>
      <c r="EWS11" s="28" t="s">
        <v>93</v>
      </c>
      <c r="EWT11" s="28" t="s">
        <v>93</v>
      </c>
      <c r="EWU11" s="28" t="s">
        <v>93</v>
      </c>
      <c r="EWV11" s="28" t="s">
        <v>93</v>
      </c>
      <c r="EWW11" s="28" t="s">
        <v>93</v>
      </c>
      <c r="EWX11" s="28" t="s">
        <v>93</v>
      </c>
      <c r="EWY11" s="28" t="s">
        <v>93</v>
      </c>
      <c r="EWZ11" s="28" t="s">
        <v>93</v>
      </c>
      <c r="EXA11" s="28" t="s">
        <v>93</v>
      </c>
      <c r="EXB11" s="28" t="s">
        <v>93</v>
      </c>
      <c r="EXC11" s="28" t="s">
        <v>93</v>
      </c>
      <c r="EXD11" s="28" t="s">
        <v>93</v>
      </c>
      <c r="EXE11" s="28" t="s">
        <v>93</v>
      </c>
      <c r="EXF11" s="28" t="s">
        <v>93</v>
      </c>
      <c r="EXG11" s="28" t="s">
        <v>93</v>
      </c>
      <c r="EXH11" s="28" t="s">
        <v>93</v>
      </c>
      <c r="EXI11" s="28" t="s">
        <v>93</v>
      </c>
      <c r="EXJ11" s="28" t="s">
        <v>93</v>
      </c>
      <c r="EXK11" s="28" t="s">
        <v>93</v>
      </c>
      <c r="EXL11" s="28" t="s">
        <v>93</v>
      </c>
      <c r="EXM11" s="28" t="s">
        <v>93</v>
      </c>
      <c r="EXN11" s="28" t="s">
        <v>93</v>
      </c>
      <c r="EXO11" s="28" t="s">
        <v>93</v>
      </c>
      <c r="EXP11" s="28" t="s">
        <v>93</v>
      </c>
      <c r="EXQ11" s="28" t="s">
        <v>93</v>
      </c>
      <c r="EXR11" s="28" t="s">
        <v>93</v>
      </c>
      <c r="EXS11" s="28" t="s">
        <v>93</v>
      </c>
      <c r="EXT11" s="28" t="s">
        <v>93</v>
      </c>
      <c r="EXU11" s="28" t="s">
        <v>93</v>
      </c>
      <c r="EXV11" s="28" t="s">
        <v>93</v>
      </c>
      <c r="EXW11" s="28" t="s">
        <v>93</v>
      </c>
      <c r="EXX11" s="28" t="s">
        <v>93</v>
      </c>
      <c r="EXY11" s="28" t="s">
        <v>93</v>
      </c>
      <c r="EXZ11" s="28" t="s">
        <v>93</v>
      </c>
      <c r="EYA11" s="28" t="s">
        <v>93</v>
      </c>
      <c r="EYB11" s="28" t="s">
        <v>93</v>
      </c>
      <c r="EYC11" s="28" t="s">
        <v>93</v>
      </c>
      <c r="EYD11" s="28" t="s">
        <v>93</v>
      </c>
      <c r="EYE11" s="28" t="s">
        <v>93</v>
      </c>
      <c r="EYF11" s="28" t="s">
        <v>93</v>
      </c>
      <c r="EYG11" s="28" t="s">
        <v>93</v>
      </c>
      <c r="EYH11" s="28" t="s">
        <v>93</v>
      </c>
      <c r="EYI11" s="28" t="s">
        <v>93</v>
      </c>
      <c r="EYJ11" s="28" t="s">
        <v>93</v>
      </c>
      <c r="EYK11" s="28" t="s">
        <v>93</v>
      </c>
      <c r="EYL11" s="28" t="s">
        <v>93</v>
      </c>
      <c r="EYM11" s="28" t="s">
        <v>93</v>
      </c>
      <c r="EYN11" s="28" t="s">
        <v>93</v>
      </c>
      <c r="EYO11" s="28" t="s">
        <v>93</v>
      </c>
      <c r="EYP11" s="28" t="s">
        <v>93</v>
      </c>
      <c r="EYQ11" s="28" t="s">
        <v>93</v>
      </c>
      <c r="EYR11" s="28" t="s">
        <v>93</v>
      </c>
      <c r="EYS11" s="28" t="s">
        <v>93</v>
      </c>
      <c r="EYT11" s="28" t="s">
        <v>93</v>
      </c>
      <c r="EYU11" s="28" t="s">
        <v>93</v>
      </c>
      <c r="EYV11" s="28" t="s">
        <v>93</v>
      </c>
      <c r="EYW11" s="28" t="s">
        <v>93</v>
      </c>
      <c r="EYX11" s="28" t="s">
        <v>93</v>
      </c>
      <c r="EYY11" s="28" t="s">
        <v>93</v>
      </c>
      <c r="EYZ11" s="28" t="s">
        <v>93</v>
      </c>
      <c r="EZA11" s="28" t="s">
        <v>93</v>
      </c>
      <c r="EZB11" s="28" t="s">
        <v>93</v>
      </c>
      <c r="EZC11" s="28" t="s">
        <v>93</v>
      </c>
      <c r="EZD11" s="28" t="s">
        <v>93</v>
      </c>
      <c r="EZE11" s="28" t="s">
        <v>93</v>
      </c>
      <c r="EZF11" s="28" t="s">
        <v>93</v>
      </c>
      <c r="EZG11" s="28" t="s">
        <v>93</v>
      </c>
      <c r="EZH11" s="28" t="s">
        <v>93</v>
      </c>
      <c r="EZI11" s="28" t="s">
        <v>93</v>
      </c>
      <c r="EZJ11" s="28" t="s">
        <v>93</v>
      </c>
      <c r="EZK11" s="28" t="s">
        <v>93</v>
      </c>
      <c r="EZL11" s="28" t="s">
        <v>93</v>
      </c>
      <c r="EZM11" s="28" t="s">
        <v>93</v>
      </c>
      <c r="EZN11" s="28" t="s">
        <v>93</v>
      </c>
      <c r="EZO11" s="28" t="s">
        <v>93</v>
      </c>
      <c r="EZP11" s="28" t="s">
        <v>93</v>
      </c>
      <c r="EZQ11" s="28" t="s">
        <v>93</v>
      </c>
      <c r="EZR11" s="28" t="s">
        <v>93</v>
      </c>
      <c r="EZS11" s="28" t="s">
        <v>93</v>
      </c>
      <c r="EZT11" s="28" t="s">
        <v>93</v>
      </c>
      <c r="EZU11" s="28" t="s">
        <v>93</v>
      </c>
      <c r="EZV11" s="28" t="s">
        <v>93</v>
      </c>
      <c r="EZW11" s="28" t="s">
        <v>93</v>
      </c>
      <c r="EZX11" s="28" t="s">
        <v>93</v>
      </c>
      <c r="EZY11" s="28" t="s">
        <v>93</v>
      </c>
      <c r="EZZ11" s="28" t="s">
        <v>93</v>
      </c>
      <c r="FAA11" s="28" t="s">
        <v>93</v>
      </c>
      <c r="FAB11" s="28" t="s">
        <v>93</v>
      </c>
      <c r="FAC11" s="28" t="s">
        <v>93</v>
      </c>
      <c r="FAD11" s="28" t="s">
        <v>93</v>
      </c>
      <c r="FAE11" s="28" t="s">
        <v>93</v>
      </c>
      <c r="FAF11" s="28" t="s">
        <v>93</v>
      </c>
      <c r="FAG11" s="28" t="s">
        <v>93</v>
      </c>
      <c r="FAH11" s="28" t="s">
        <v>93</v>
      </c>
      <c r="FAI11" s="28" t="s">
        <v>93</v>
      </c>
      <c r="FAJ11" s="28" t="s">
        <v>93</v>
      </c>
      <c r="FAK11" s="28" t="s">
        <v>93</v>
      </c>
      <c r="FAL11" s="28" t="s">
        <v>93</v>
      </c>
      <c r="FAM11" s="28" t="s">
        <v>93</v>
      </c>
      <c r="FAN11" s="28" t="s">
        <v>93</v>
      </c>
      <c r="FAO11" s="28" t="s">
        <v>93</v>
      </c>
      <c r="FAP11" s="28" t="s">
        <v>93</v>
      </c>
      <c r="FAQ11" s="28" t="s">
        <v>93</v>
      </c>
      <c r="FAR11" s="28" t="s">
        <v>93</v>
      </c>
      <c r="FAS11" s="28" t="s">
        <v>93</v>
      </c>
      <c r="FAT11" s="28" t="s">
        <v>93</v>
      </c>
      <c r="FAU11" s="28" t="s">
        <v>93</v>
      </c>
      <c r="FAV11" s="28" t="s">
        <v>93</v>
      </c>
      <c r="FAW11" s="28" t="s">
        <v>93</v>
      </c>
      <c r="FAX11" s="28" t="s">
        <v>93</v>
      </c>
      <c r="FAY11" s="28" t="s">
        <v>93</v>
      </c>
      <c r="FAZ11" s="28" t="s">
        <v>93</v>
      </c>
      <c r="FBA11" s="28" t="s">
        <v>93</v>
      </c>
      <c r="FBB11" s="28" t="s">
        <v>93</v>
      </c>
      <c r="FBC11" s="28" t="s">
        <v>93</v>
      </c>
      <c r="FBD11" s="28" t="s">
        <v>93</v>
      </c>
      <c r="FBE11" s="28" t="s">
        <v>93</v>
      </c>
      <c r="FBF11" s="28" t="s">
        <v>93</v>
      </c>
      <c r="FBG11" s="28" t="s">
        <v>93</v>
      </c>
      <c r="FBH11" s="28" t="s">
        <v>93</v>
      </c>
      <c r="FBI11" s="28" t="s">
        <v>93</v>
      </c>
      <c r="FBJ11" s="28" t="s">
        <v>93</v>
      </c>
      <c r="FBK11" s="28" t="s">
        <v>93</v>
      </c>
      <c r="FBL11" s="28" t="s">
        <v>93</v>
      </c>
      <c r="FBM11" s="28" t="s">
        <v>93</v>
      </c>
      <c r="FBN11" s="28" t="s">
        <v>93</v>
      </c>
      <c r="FBO11" s="28" t="s">
        <v>93</v>
      </c>
      <c r="FBP11" s="28" t="s">
        <v>93</v>
      </c>
      <c r="FBQ11" s="28" t="s">
        <v>93</v>
      </c>
      <c r="FBR11" s="28" t="s">
        <v>93</v>
      </c>
      <c r="FBS11" s="28" t="s">
        <v>93</v>
      </c>
      <c r="FBT11" s="28" t="s">
        <v>93</v>
      </c>
      <c r="FBU11" s="28" t="s">
        <v>93</v>
      </c>
      <c r="FBV11" s="28" t="s">
        <v>93</v>
      </c>
      <c r="FBW11" s="28" t="s">
        <v>93</v>
      </c>
      <c r="FBX11" s="28" t="s">
        <v>93</v>
      </c>
      <c r="FBY11" s="28" t="s">
        <v>93</v>
      </c>
      <c r="FBZ11" s="28" t="s">
        <v>93</v>
      </c>
      <c r="FCA11" s="28" t="s">
        <v>93</v>
      </c>
      <c r="FCB11" s="28" t="s">
        <v>93</v>
      </c>
      <c r="FCC11" s="28" t="s">
        <v>93</v>
      </c>
      <c r="FCD11" s="28" t="s">
        <v>93</v>
      </c>
      <c r="FCE11" s="28" t="s">
        <v>93</v>
      </c>
      <c r="FCF11" s="28" t="s">
        <v>93</v>
      </c>
      <c r="FCG11" s="28" t="s">
        <v>93</v>
      </c>
      <c r="FCH11" s="28" t="s">
        <v>93</v>
      </c>
      <c r="FCI11" s="28" t="s">
        <v>93</v>
      </c>
      <c r="FCJ11" s="28" t="s">
        <v>93</v>
      </c>
      <c r="FCK11" s="28" t="s">
        <v>93</v>
      </c>
      <c r="FCL11" s="28" t="s">
        <v>93</v>
      </c>
      <c r="FCM11" s="28" t="s">
        <v>93</v>
      </c>
      <c r="FCN11" s="28" t="s">
        <v>93</v>
      </c>
      <c r="FCO11" s="28" t="s">
        <v>93</v>
      </c>
      <c r="FCP11" s="28" t="s">
        <v>93</v>
      </c>
      <c r="FCQ11" s="28" t="s">
        <v>93</v>
      </c>
      <c r="FCR11" s="28" t="s">
        <v>93</v>
      </c>
      <c r="FCS11" s="28" t="s">
        <v>93</v>
      </c>
      <c r="FCT11" s="28" t="s">
        <v>93</v>
      </c>
      <c r="FCU11" s="28" t="s">
        <v>93</v>
      </c>
      <c r="FCV11" s="28" t="s">
        <v>93</v>
      </c>
      <c r="FCW11" s="28" t="s">
        <v>93</v>
      </c>
      <c r="FCX11" s="28" t="s">
        <v>93</v>
      </c>
      <c r="FCY11" s="28" t="s">
        <v>93</v>
      </c>
      <c r="FCZ11" s="28" t="s">
        <v>93</v>
      </c>
      <c r="FDA11" s="28" t="s">
        <v>93</v>
      </c>
      <c r="FDB11" s="28" t="s">
        <v>93</v>
      </c>
      <c r="FDC11" s="28" t="s">
        <v>93</v>
      </c>
      <c r="FDD11" s="28" t="s">
        <v>93</v>
      </c>
      <c r="FDE11" s="28" t="s">
        <v>93</v>
      </c>
      <c r="FDF11" s="28" t="s">
        <v>93</v>
      </c>
      <c r="FDG11" s="28" t="s">
        <v>93</v>
      </c>
      <c r="FDH11" s="28" t="s">
        <v>93</v>
      </c>
      <c r="FDI11" s="28" t="s">
        <v>93</v>
      </c>
      <c r="FDJ11" s="28" t="s">
        <v>93</v>
      </c>
      <c r="FDK11" s="28" t="s">
        <v>93</v>
      </c>
      <c r="FDL11" s="28" t="s">
        <v>93</v>
      </c>
      <c r="FDM11" s="28" t="s">
        <v>93</v>
      </c>
      <c r="FDN11" s="28" t="s">
        <v>93</v>
      </c>
      <c r="FDO11" s="28" t="s">
        <v>93</v>
      </c>
      <c r="FDP11" s="28" t="s">
        <v>93</v>
      </c>
      <c r="FDQ11" s="28" t="s">
        <v>93</v>
      </c>
      <c r="FDR11" s="28" t="s">
        <v>93</v>
      </c>
      <c r="FDS11" s="28" t="s">
        <v>93</v>
      </c>
      <c r="FDT11" s="28" t="s">
        <v>93</v>
      </c>
      <c r="FDU11" s="28" t="s">
        <v>93</v>
      </c>
      <c r="FDV11" s="28" t="s">
        <v>93</v>
      </c>
      <c r="FDW11" s="28" t="s">
        <v>93</v>
      </c>
      <c r="FDX11" s="28" t="s">
        <v>93</v>
      </c>
      <c r="FDY11" s="28" t="s">
        <v>93</v>
      </c>
      <c r="FDZ11" s="28" t="s">
        <v>93</v>
      </c>
      <c r="FEA11" s="28" t="s">
        <v>93</v>
      </c>
      <c r="FEB11" s="28" t="s">
        <v>93</v>
      </c>
      <c r="FEC11" s="28" t="s">
        <v>93</v>
      </c>
      <c r="FED11" s="28" t="s">
        <v>93</v>
      </c>
      <c r="FEE11" s="28" t="s">
        <v>93</v>
      </c>
      <c r="FEF11" s="28" t="s">
        <v>93</v>
      </c>
      <c r="FEG11" s="28" t="s">
        <v>93</v>
      </c>
      <c r="FEH11" s="28" t="s">
        <v>93</v>
      </c>
      <c r="FEI11" s="28" t="s">
        <v>93</v>
      </c>
      <c r="FEJ11" s="28" t="s">
        <v>93</v>
      </c>
      <c r="FEK11" s="28" t="s">
        <v>93</v>
      </c>
      <c r="FEL11" s="28" t="s">
        <v>93</v>
      </c>
      <c r="FEM11" s="28" t="s">
        <v>93</v>
      </c>
      <c r="FEN11" s="28" t="s">
        <v>93</v>
      </c>
      <c r="FEO11" s="28" t="s">
        <v>93</v>
      </c>
      <c r="FEP11" s="28" t="s">
        <v>93</v>
      </c>
      <c r="FEQ11" s="28" t="s">
        <v>93</v>
      </c>
      <c r="FER11" s="28" t="s">
        <v>93</v>
      </c>
      <c r="FES11" s="28" t="s">
        <v>93</v>
      </c>
      <c r="FET11" s="28" t="s">
        <v>93</v>
      </c>
      <c r="FEU11" s="28" t="s">
        <v>93</v>
      </c>
      <c r="FEV11" s="28" t="s">
        <v>93</v>
      </c>
      <c r="FEW11" s="28" t="s">
        <v>93</v>
      </c>
      <c r="FEX11" s="28" t="s">
        <v>93</v>
      </c>
      <c r="FEY11" s="28" t="s">
        <v>93</v>
      </c>
      <c r="FEZ11" s="28" t="s">
        <v>93</v>
      </c>
      <c r="FFA11" s="28" t="s">
        <v>93</v>
      </c>
      <c r="FFB11" s="28" t="s">
        <v>93</v>
      </c>
      <c r="FFC11" s="28" t="s">
        <v>93</v>
      </c>
      <c r="FFD11" s="28" t="s">
        <v>93</v>
      </c>
      <c r="FFE11" s="28" t="s">
        <v>93</v>
      </c>
      <c r="FFF11" s="28" t="s">
        <v>93</v>
      </c>
      <c r="FFG11" s="28" t="s">
        <v>93</v>
      </c>
      <c r="FFH11" s="28" t="s">
        <v>93</v>
      </c>
      <c r="FFI11" s="28" t="s">
        <v>93</v>
      </c>
      <c r="FFJ11" s="28" t="s">
        <v>93</v>
      </c>
      <c r="FFK11" s="28" t="s">
        <v>93</v>
      </c>
      <c r="FFL11" s="28" t="s">
        <v>93</v>
      </c>
      <c r="FFM11" s="28" t="s">
        <v>93</v>
      </c>
      <c r="FFN11" s="28" t="s">
        <v>93</v>
      </c>
      <c r="FFO11" s="28" t="s">
        <v>93</v>
      </c>
      <c r="FFP11" s="28" t="s">
        <v>93</v>
      </c>
      <c r="FFQ11" s="28" t="s">
        <v>93</v>
      </c>
      <c r="FFR11" s="28" t="s">
        <v>93</v>
      </c>
      <c r="FFS11" s="28" t="s">
        <v>93</v>
      </c>
      <c r="FFT11" s="28" t="s">
        <v>93</v>
      </c>
      <c r="FFU11" s="28" t="s">
        <v>93</v>
      </c>
      <c r="FFV11" s="28" t="s">
        <v>93</v>
      </c>
      <c r="FFW11" s="28" t="s">
        <v>93</v>
      </c>
      <c r="FFX11" s="28" t="s">
        <v>93</v>
      </c>
      <c r="FFY11" s="28" t="s">
        <v>93</v>
      </c>
      <c r="FFZ11" s="28" t="s">
        <v>93</v>
      </c>
      <c r="FGA11" s="28" t="s">
        <v>93</v>
      </c>
      <c r="FGB11" s="28" t="s">
        <v>93</v>
      </c>
      <c r="FGC11" s="28" t="s">
        <v>93</v>
      </c>
      <c r="FGD11" s="28" t="s">
        <v>93</v>
      </c>
      <c r="FGE11" s="28" t="s">
        <v>93</v>
      </c>
      <c r="FGF11" s="28" t="s">
        <v>93</v>
      </c>
      <c r="FGG11" s="28" t="s">
        <v>93</v>
      </c>
      <c r="FGH11" s="28" t="s">
        <v>93</v>
      </c>
      <c r="FGI11" s="28" t="s">
        <v>93</v>
      </c>
      <c r="FGJ11" s="28" t="s">
        <v>93</v>
      </c>
      <c r="FGK11" s="28" t="s">
        <v>93</v>
      </c>
      <c r="FGL11" s="28" t="s">
        <v>93</v>
      </c>
      <c r="FGM11" s="28" t="s">
        <v>93</v>
      </c>
      <c r="FGN11" s="28" t="s">
        <v>93</v>
      </c>
      <c r="FGO11" s="28" t="s">
        <v>93</v>
      </c>
      <c r="FGP11" s="28" t="s">
        <v>93</v>
      </c>
      <c r="FGQ11" s="28" t="s">
        <v>93</v>
      </c>
      <c r="FGR11" s="28" t="s">
        <v>93</v>
      </c>
      <c r="FGS11" s="28" t="s">
        <v>93</v>
      </c>
      <c r="FGT11" s="28" t="s">
        <v>93</v>
      </c>
      <c r="FGU11" s="28" t="s">
        <v>93</v>
      </c>
      <c r="FGV11" s="28" t="s">
        <v>93</v>
      </c>
      <c r="FGW11" s="28" t="s">
        <v>93</v>
      </c>
      <c r="FGX11" s="28" t="s">
        <v>93</v>
      </c>
      <c r="FGY11" s="28" t="s">
        <v>93</v>
      </c>
      <c r="FGZ11" s="28" t="s">
        <v>93</v>
      </c>
      <c r="FHA11" s="28" t="s">
        <v>93</v>
      </c>
      <c r="FHB11" s="28" t="s">
        <v>93</v>
      </c>
      <c r="FHC11" s="28" t="s">
        <v>93</v>
      </c>
      <c r="FHD11" s="28" t="s">
        <v>93</v>
      </c>
      <c r="FHE11" s="28" t="s">
        <v>93</v>
      </c>
      <c r="FHF11" s="28" t="s">
        <v>93</v>
      </c>
      <c r="FHG11" s="28" t="s">
        <v>93</v>
      </c>
      <c r="FHH11" s="28" t="s">
        <v>93</v>
      </c>
      <c r="FHI11" s="28" t="s">
        <v>93</v>
      </c>
      <c r="FHJ11" s="28" t="s">
        <v>93</v>
      </c>
      <c r="FHK11" s="28" t="s">
        <v>93</v>
      </c>
      <c r="FHL11" s="28" t="s">
        <v>93</v>
      </c>
      <c r="FHM11" s="28" t="s">
        <v>93</v>
      </c>
      <c r="FHN11" s="28" t="s">
        <v>93</v>
      </c>
      <c r="FHO11" s="28" t="s">
        <v>93</v>
      </c>
      <c r="FHP11" s="28" t="s">
        <v>93</v>
      </c>
      <c r="FHQ11" s="28" t="s">
        <v>93</v>
      </c>
      <c r="FHR11" s="28" t="s">
        <v>93</v>
      </c>
      <c r="FHS11" s="28" t="s">
        <v>93</v>
      </c>
      <c r="FHT11" s="28" t="s">
        <v>93</v>
      </c>
      <c r="FHU11" s="28" t="s">
        <v>93</v>
      </c>
      <c r="FHV11" s="28" t="s">
        <v>93</v>
      </c>
      <c r="FHW11" s="28" t="s">
        <v>93</v>
      </c>
      <c r="FHX11" s="28" t="s">
        <v>93</v>
      </c>
      <c r="FHY11" s="28" t="s">
        <v>93</v>
      </c>
      <c r="FHZ11" s="28" t="s">
        <v>93</v>
      </c>
      <c r="FIA11" s="28" t="s">
        <v>93</v>
      </c>
      <c r="FIB11" s="28" t="s">
        <v>93</v>
      </c>
      <c r="FIC11" s="28" t="s">
        <v>93</v>
      </c>
      <c r="FID11" s="28" t="s">
        <v>93</v>
      </c>
      <c r="FIE11" s="28" t="s">
        <v>93</v>
      </c>
      <c r="FIF11" s="28" t="s">
        <v>93</v>
      </c>
      <c r="FIG11" s="28" t="s">
        <v>93</v>
      </c>
      <c r="FIH11" s="28" t="s">
        <v>93</v>
      </c>
      <c r="FII11" s="28" t="s">
        <v>93</v>
      </c>
      <c r="FIJ11" s="28" t="s">
        <v>93</v>
      </c>
      <c r="FIK11" s="28" t="s">
        <v>93</v>
      </c>
      <c r="FIL11" s="28" t="s">
        <v>93</v>
      </c>
      <c r="FIM11" s="28" t="s">
        <v>93</v>
      </c>
      <c r="FIN11" s="28" t="s">
        <v>93</v>
      </c>
      <c r="FIO11" s="28" t="s">
        <v>93</v>
      </c>
      <c r="FIP11" s="28" t="s">
        <v>93</v>
      </c>
      <c r="FIQ11" s="28" t="s">
        <v>93</v>
      </c>
      <c r="FIR11" s="28" t="s">
        <v>93</v>
      </c>
      <c r="FIS11" s="28" t="s">
        <v>93</v>
      </c>
      <c r="FIT11" s="28" t="s">
        <v>93</v>
      </c>
      <c r="FIU11" s="28" t="s">
        <v>93</v>
      </c>
      <c r="FIV11" s="28" t="s">
        <v>93</v>
      </c>
      <c r="FIW11" s="28" t="s">
        <v>93</v>
      </c>
      <c r="FIX11" s="28" t="s">
        <v>93</v>
      </c>
      <c r="FIY11" s="28" t="s">
        <v>93</v>
      </c>
      <c r="FIZ11" s="28" t="s">
        <v>93</v>
      </c>
      <c r="FJA11" s="28" t="s">
        <v>93</v>
      </c>
      <c r="FJB11" s="28" t="s">
        <v>93</v>
      </c>
      <c r="FJC11" s="28" t="s">
        <v>93</v>
      </c>
      <c r="FJD11" s="28" t="s">
        <v>93</v>
      </c>
      <c r="FJE11" s="28" t="s">
        <v>93</v>
      </c>
      <c r="FJF11" s="28" t="s">
        <v>93</v>
      </c>
      <c r="FJG11" s="28" t="s">
        <v>93</v>
      </c>
      <c r="FJH11" s="28" t="s">
        <v>93</v>
      </c>
      <c r="FJI11" s="28" t="s">
        <v>93</v>
      </c>
      <c r="FJJ11" s="28" t="s">
        <v>93</v>
      </c>
      <c r="FJK11" s="28" t="s">
        <v>93</v>
      </c>
      <c r="FJL11" s="28" t="s">
        <v>93</v>
      </c>
      <c r="FJM11" s="28" t="s">
        <v>93</v>
      </c>
      <c r="FJN11" s="28" t="s">
        <v>93</v>
      </c>
      <c r="FJO11" s="28" t="s">
        <v>93</v>
      </c>
      <c r="FJP11" s="28" t="s">
        <v>93</v>
      </c>
      <c r="FJQ11" s="28" t="s">
        <v>93</v>
      </c>
      <c r="FJR11" s="28" t="s">
        <v>93</v>
      </c>
      <c r="FJS11" s="28" t="s">
        <v>93</v>
      </c>
      <c r="FJT11" s="28" t="s">
        <v>93</v>
      </c>
      <c r="FJU11" s="28" t="s">
        <v>93</v>
      </c>
      <c r="FJV11" s="28" t="s">
        <v>93</v>
      </c>
      <c r="FJW11" s="28" t="s">
        <v>93</v>
      </c>
      <c r="FJX11" s="28" t="s">
        <v>93</v>
      </c>
      <c r="FJY11" s="28" t="s">
        <v>93</v>
      </c>
      <c r="FJZ11" s="28" t="s">
        <v>93</v>
      </c>
      <c r="FKA11" s="28" t="s">
        <v>93</v>
      </c>
      <c r="FKB11" s="28" t="s">
        <v>93</v>
      </c>
      <c r="FKC11" s="28" t="s">
        <v>93</v>
      </c>
      <c r="FKD11" s="28" t="s">
        <v>93</v>
      </c>
      <c r="FKE11" s="28" t="s">
        <v>93</v>
      </c>
      <c r="FKF11" s="28" t="s">
        <v>93</v>
      </c>
      <c r="FKG11" s="28" t="s">
        <v>93</v>
      </c>
      <c r="FKH11" s="28" t="s">
        <v>93</v>
      </c>
      <c r="FKI11" s="28" t="s">
        <v>93</v>
      </c>
      <c r="FKJ11" s="28" t="s">
        <v>93</v>
      </c>
      <c r="FKK11" s="28" t="s">
        <v>93</v>
      </c>
      <c r="FKL11" s="28" t="s">
        <v>93</v>
      </c>
      <c r="FKM11" s="28" t="s">
        <v>93</v>
      </c>
      <c r="FKN11" s="28" t="s">
        <v>93</v>
      </c>
      <c r="FKO11" s="28" t="s">
        <v>93</v>
      </c>
      <c r="FKP11" s="28" t="s">
        <v>93</v>
      </c>
      <c r="FKQ11" s="28" t="s">
        <v>93</v>
      </c>
      <c r="FKR11" s="28" t="s">
        <v>93</v>
      </c>
      <c r="FKS11" s="28" t="s">
        <v>93</v>
      </c>
      <c r="FKT11" s="28" t="s">
        <v>93</v>
      </c>
      <c r="FKU11" s="28" t="s">
        <v>93</v>
      </c>
      <c r="FKV11" s="28" t="s">
        <v>93</v>
      </c>
      <c r="FKW11" s="28" t="s">
        <v>93</v>
      </c>
      <c r="FKX11" s="28" t="s">
        <v>93</v>
      </c>
      <c r="FKY11" s="28" t="s">
        <v>93</v>
      </c>
      <c r="FKZ11" s="28" t="s">
        <v>93</v>
      </c>
      <c r="FLA11" s="28" t="s">
        <v>93</v>
      </c>
      <c r="FLB11" s="28" t="s">
        <v>93</v>
      </c>
      <c r="FLC11" s="28" t="s">
        <v>93</v>
      </c>
      <c r="FLD11" s="28" t="s">
        <v>93</v>
      </c>
      <c r="FLE11" s="28" t="s">
        <v>93</v>
      </c>
      <c r="FLF11" s="28" t="s">
        <v>93</v>
      </c>
      <c r="FLG11" s="28" t="s">
        <v>93</v>
      </c>
      <c r="FLH11" s="28" t="s">
        <v>93</v>
      </c>
      <c r="FLI11" s="28" t="s">
        <v>93</v>
      </c>
      <c r="FLJ11" s="28" t="s">
        <v>93</v>
      </c>
      <c r="FLK11" s="28" t="s">
        <v>93</v>
      </c>
      <c r="FLL11" s="28" t="s">
        <v>93</v>
      </c>
      <c r="FLM11" s="28" t="s">
        <v>93</v>
      </c>
      <c r="FLN11" s="28" t="s">
        <v>93</v>
      </c>
      <c r="FLO11" s="28" t="s">
        <v>93</v>
      </c>
      <c r="FLP11" s="28" t="s">
        <v>93</v>
      </c>
      <c r="FLQ11" s="28" t="s">
        <v>93</v>
      </c>
      <c r="FLR11" s="28" t="s">
        <v>93</v>
      </c>
      <c r="FLS11" s="28" t="s">
        <v>93</v>
      </c>
      <c r="FLT11" s="28" t="s">
        <v>93</v>
      </c>
      <c r="FLU11" s="28" t="s">
        <v>93</v>
      </c>
      <c r="FLV11" s="28" t="s">
        <v>93</v>
      </c>
      <c r="FLW11" s="28" t="s">
        <v>93</v>
      </c>
      <c r="FLX11" s="28" t="s">
        <v>93</v>
      </c>
      <c r="FLY11" s="28" t="s">
        <v>93</v>
      </c>
      <c r="FLZ11" s="28" t="s">
        <v>93</v>
      </c>
      <c r="FMA11" s="28" t="s">
        <v>93</v>
      </c>
      <c r="FMB11" s="28" t="s">
        <v>93</v>
      </c>
      <c r="FMC11" s="28" t="s">
        <v>93</v>
      </c>
      <c r="FMD11" s="28" t="s">
        <v>93</v>
      </c>
      <c r="FME11" s="28" t="s">
        <v>93</v>
      </c>
      <c r="FMF11" s="28" t="s">
        <v>93</v>
      </c>
      <c r="FMG11" s="28" t="s">
        <v>93</v>
      </c>
      <c r="FMH11" s="28" t="s">
        <v>93</v>
      </c>
      <c r="FMI11" s="28" t="s">
        <v>93</v>
      </c>
      <c r="FMJ11" s="28" t="s">
        <v>93</v>
      </c>
      <c r="FMK11" s="28" t="s">
        <v>93</v>
      </c>
      <c r="FML11" s="28" t="s">
        <v>93</v>
      </c>
      <c r="FMM11" s="28" t="s">
        <v>93</v>
      </c>
      <c r="FMN11" s="28" t="s">
        <v>93</v>
      </c>
      <c r="FMO11" s="28" t="s">
        <v>93</v>
      </c>
      <c r="FMP11" s="28" t="s">
        <v>93</v>
      </c>
      <c r="FMQ11" s="28" t="s">
        <v>93</v>
      </c>
      <c r="FMR11" s="28" t="s">
        <v>93</v>
      </c>
      <c r="FMS11" s="28" t="s">
        <v>93</v>
      </c>
      <c r="FMT11" s="28" t="s">
        <v>93</v>
      </c>
      <c r="FMU11" s="28" t="s">
        <v>93</v>
      </c>
      <c r="FMV11" s="28" t="s">
        <v>93</v>
      </c>
      <c r="FMW11" s="28" t="s">
        <v>93</v>
      </c>
      <c r="FMX11" s="28" t="s">
        <v>93</v>
      </c>
      <c r="FMY11" s="28" t="s">
        <v>93</v>
      </c>
      <c r="FMZ11" s="28" t="s">
        <v>93</v>
      </c>
      <c r="FNA11" s="28" t="s">
        <v>93</v>
      </c>
      <c r="FNB11" s="28" t="s">
        <v>93</v>
      </c>
      <c r="FNC11" s="28" t="s">
        <v>93</v>
      </c>
      <c r="FND11" s="28" t="s">
        <v>93</v>
      </c>
      <c r="FNE11" s="28" t="s">
        <v>93</v>
      </c>
      <c r="FNF11" s="28" t="s">
        <v>93</v>
      </c>
      <c r="FNG11" s="28" t="s">
        <v>93</v>
      </c>
      <c r="FNH11" s="28" t="s">
        <v>93</v>
      </c>
      <c r="FNI11" s="28" t="s">
        <v>93</v>
      </c>
      <c r="FNJ11" s="28" t="s">
        <v>93</v>
      </c>
      <c r="FNK11" s="28" t="s">
        <v>93</v>
      </c>
      <c r="FNL11" s="28" t="s">
        <v>93</v>
      </c>
      <c r="FNM11" s="28" t="s">
        <v>93</v>
      </c>
      <c r="FNN11" s="28" t="s">
        <v>93</v>
      </c>
      <c r="FNO11" s="28" t="s">
        <v>93</v>
      </c>
      <c r="FNP11" s="28" t="s">
        <v>93</v>
      </c>
      <c r="FNQ11" s="28" t="s">
        <v>93</v>
      </c>
      <c r="FNR11" s="28" t="s">
        <v>93</v>
      </c>
      <c r="FNS11" s="28" t="s">
        <v>93</v>
      </c>
      <c r="FNT11" s="28" t="s">
        <v>93</v>
      </c>
      <c r="FNU11" s="28" t="s">
        <v>93</v>
      </c>
      <c r="FNV11" s="28" t="s">
        <v>93</v>
      </c>
      <c r="FNW11" s="28" t="s">
        <v>93</v>
      </c>
      <c r="FNX11" s="28" t="s">
        <v>93</v>
      </c>
      <c r="FNY11" s="28" t="s">
        <v>93</v>
      </c>
      <c r="FNZ11" s="28" t="s">
        <v>93</v>
      </c>
      <c r="FOA11" s="28" t="s">
        <v>93</v>
      </c>
      <c r="FOB11" s="28" t="s">
        <v>93</v>
      </c>
      <c r="FOC11" s="28" t="s">
        <v>93</v>
      </c>
      <c r="FOD11" s="28" t="s">
        <v>93</v>
      </c>
      <c r="FOE11" s="28" t="s">
        <v>93</v>
      </c>
      <c r="FOF11" s="28" t="s">
        <v>93</v>
      </c>
      <c r="FOG11" s="28" t="s">
        <v>93</v>
      </c>
      <c r="FOH11" s="28" t="s">
        <v>93</v>
      </c>
      <c r="FOI11" s="28" t="s">
        <v>93</v>
      </c>
      <c r="FOJ11" s="28" t="s">
        <v>93</v>
      </c>
      <c r="FOK11" s="28" t="s">
        <v>93</v>
      </c>
      <c r="FOL11" s="28" t="s">
        <v>93</v>
      </c>
      <c r="FOM11" s="28" t="s">
        <v>93</v>
      </c>
      <c r="FON11" s="28" t="s">
        <v>93</v>
      </c>
      <c r="FOO11" s="28" t="s">
        <v>93</v>
      </c>
      <c r="FOP11" s="28" t="s">
        <v>93</v>
      </c>
      <c r="FOQ11" s="28" t="s">
        <v>93</v>
      </c>
      <c r="FOR11" s="28" t="s">
        <v>93</v>
      </c>
      <c r="FOS11" s="28" t="s">
        <v>93</v>
      </c>
      <c r="FOT11" s="28" t="s">
        <v>93</v>
      </c>
      <c r="FOU11" s="28" t="s">
        <v>93</v>
      </c>
      <c r="FOV11" s="28" t="s">
        <v>93</v>
      </c>
      <c r="FOW11" s="28" t="s">
        <v>93</v>
      </c>
      <c r="FOX11" s="28" t="s">
        <v>93</v>
      </c>
      <c r="FOY11" s="28" t="s">
        <v>93</v>
      </c>
      <c r="FOZ11" s="28" t="s">
        <v>93</v>
      </c>
      <c r="FPA11" s="28" t="s">
        <v>93</v>
      </c>
      <c r="FPB11" s="28" t="s">
        <v>93</v>
      </c>
      <c r="FPC11" s="28" t="s">
        <v>93</v>
      </c>
      <c r="FPD11" s="28" t="s">
        <v>93</v>
      </c>
      <c r="FPE11" s="28" t="s">
        <v>93</v>
      </c>
      <c r="FPF11" s="28" t="s">
        <v>93</v>
      </c>
      <c r="FPG11" s="28" t="s">
        <v>93</v>
      </c>
      <c r="FPH11" s="28" t="s">
        <v>93</v>
      </c>
      <c r="FPI11" s="28" t="s">
        <v>93</v>
      </c>
      <c r="FPJ11" s="28" t="s">
        <v>93</v>
      </c>
      <c r="FPK11" s="28" t="s">
        <v>93</v>
      </c>
      <c r="FPL11" s="28" t="s">
        <v>93</v>
      </c>
      <c r="FPM11" s="28" t="s">
        <v>93</v>
      </c>
      <c r="FPN11" s="28" t="s">
        <v>93</v>
      </c>
      <c r="FPO11" s="28" t="s">
        <v>93</v>
      </c>
      <c r="FPP11" s="28" t="s">
        <v>93</v>
      </c>
      <c r="FPQ11" s="28" t="s">
        <v>93</v>
      </c>
      <c r="FPR11" s="28" t="s">
        <v>93</v>
      </c>
      <c r="FPS11" s="28" t="s">
        <v>93</v>
      </c>
      <c r="FPT11" s="28" t="s">
        <v>93</v>
      </c>
      <c r="FPU11" s="28" t="s">
        <v>93</v>
      </c>
      <c r="FPV11" s="28" t="s">
        <v>93</v>
      </c>
      <c r="FPW11" s="28" t="s">
        <v>93</v>
      </c>
      <c r="FPX11" s="28" t="s">
        <v>93</v>
      </c>
      <c r="FPY11" s="28" t="s">
        <v>93</v>
      </c>
      <c r="FPZ11" s="28" t="s">
        <v>93</v>
      </c>
      <c r="FQA11" s="28" t="s">
        <v>93</v>
      </c>
      <c r="FQB11" s="28" t="s">
        <v>93</v>
      </c>
      <c r="FQC11" s="28" t="s">
        <v>93</v>
      </c>
      <c r="FQD11" s="28" t="s">
        <v>93</v>
      </c>
      <c r="FQE11" s="28" t="s">
        <v>93</v>
      </c>
      <c r="FQF11" s="28" t="s">
        <v>93</v>
      </c>
      <c r="FQG11" s="28" t="s">
        <v>93</v>
      </c>
      <c r="FQH11" s="28" t="s">
        <v>93</v>
      </c>
      <c r="FQI11" s="28" t="s">
        <v>93</v>
      </c>
      <c r="FQJ11" s="28" t="s">
        <v>93</v>
      </c>
      <c r="FQK11" s="28" t="s">
        <v>93</v>
      </c>
      <c r="FQL11" s="28" t="s">
        <v>93</v>
      </c>
      <c r="FQM11" s="28" t="s">
        <v>93</v>
      </c>
      <c r="FQN11" s="28" t="s">
        <v>93</v>
      </c>
      <c r="FQO11" s="28" t="s">
        <v>93</v>
      </c>
      <c r="FQP11" s="28" t="s">
        <v>93</v>
      </c>
      <c r="FQQ11" s="28" t="s">
        <v>93</v>
      </c>
      <c r="FQR11" s="28" t="s">
        <v>93</v>
      </c>
      <c r="FQS11" s="28" t="s">
        <v>93</v>
      </c>
      <c r="FQT11" s="28" t="s">
        <v>93</v>
      </c>
      <c r="FQU11" s="28" t="s">
        <v>93</v>
      </c>
      <c r="FQV11" s="28" t="s">
        <v>93</v>
      </c>
      <c r="FQW11" s="28" t="s">
        <v>93</v>
      </c>
      <c r="FQX11" s="28" t="s">
        <v>93</v>
      </c>
      <c r="FQY11" s="28" t="s">
        <v>93</v>
      </c>
      <c r="FQZ11" s="28" t="s">
        <v>93</v>
      </c>
      <c r="FRA11" s="28" t="s">
        <v>93</v>
      </c>
      <c r="FRB11" s="28" t="s">
        <v>93</v>
      </c>
      <c r="FRC11" s="28" t="s">
        <v>93</v>
      </c>
      <c r="FRD11" s="28" t="s">
        <v>93</v>
      </c>
      <c r="FRE11" s="28" t="s">
        <v>93</v>
      </c>
      <c r="FRF11" s="28" t="s">
        <v>93</v>
      </c>
      <c r="FRG11" s="28" t="s">
        <v>93</v>
      </c>
      <c r="FRH11" s="28" t="s">
        <v>93</v>
      </c>
      <c r="FRI11" s="28" t="s">
        <v>93</v>
      </c>
      <c r="FRJ11" s="28" t="s">
        <v>93</v>
      </c>
      <c r="FRK11" s="28" t="s">
        <v>93</v>
      </c>
      <c r="FRL11" s="28" t="s">
        <v>93</v>
      </c>
      <c r="FRM11" s="28" t="s">
        <v>93</v>
      </c>
      <c r="FRN11" s="28" t="s">
        <v>93</v>
      </c>
      <c r="FRO11" s="28" t="s">
        <v>93</v>
      </c>
      <c r="FRP11" s="28" t="s">
        <v>93</v>
      </c>
      <c r="FRQ11" s="28" t="s">
        <v>93</v>
      </c>
      <c r="FRR11" s="28" t="s">
        <v>93</v>
      </c>
      <c r="FRS11" s="28" t="s">
        <v>93</v>
      </c>
      <c r="FRT11" s="28" t="s">
        <v>93</v>
      </c>
      <c r="FRU11" s="28" t="s">
        <v>93</v>
      </c>
      <c r="FRV11" s="28" t="s">
        <v>93</v>
      </c>
      <c r="FRW11" s="28" t="s">
        <v>93</v>
      </c>
      <c r="FRX11" s="28" t="s">
        <v>93</v>
      </c>
      <c r="FRY11" s="28" t="s">
        <v>93</v>
      </c>
      <c r="FRZ11" s="28" t="s">
        <v>93</v>
      </c>
      <c r="FSA11" s="28" t="s">
        <v>93</v>
      </c>
      <c r="FSB11" s="28" t="s">
        <v>93</v>
      </c>
      <c r="FSC11" s="28" t="s">
        <v>93</v>
      </c>
      <c r="FSD11" s="28" t="s">
        <v>93</v>
      </c>
      <c r="FSE11" s="28" t="s">
        <v>93</v>
      </c>
      <c r="FSF11" s="28" t="s">
        <v>93</v>
      </c>
      <c r="FSG11" s="28" t="s">
        <v>93</v>
      </c>
      <c r="FSH11" s="28" t="s">
        <v>93</v>
      </c>
      <c r="FSI11" s="28" t="s">
        <v>93</v>
      </c>
      <c r="FSJ11" s="28" t="s">
        <v>93</v>
      </c>
      <c r="FSK11" s="28" t="s">
        <v>93</v>
      </c>
      <c r="FSL11" s="28" t="s">
        <v>93</v>
      </c>
      <c r="FSM11" s="28" t="s">
        <v>93</v>
      </c>
      <c r="FSN11" s="28" t="s">
        <v>93</v>
      </c>
      <c r="FSO11" s="28" t="s">
        <v>93</v>
      </c>
      <c r="FSP11" s="28" t="s">
        <v>93</v>
      </c>
      <c r="FSQ11" s="28" t="s">
        <v>93</v>
      </c>
      <c r="FSR11" s="28" t="s">
        <v>93</v>
      </c>
      <c r="FSS11" s="28" t="s">
        <v>93</v>
      </c>
      <c r="FST11" s="28" t="s">
        <v>93</v>
      </c>
      <c r="FSU11" s="28" t="s">
        <v>93</v>
      </c>
      <c r="FSV11" s="28" t="s">
        <v>93</v>
      </c>
      <c r="FSW11" s="28" t="s">
        <v>93</v>
      </c>
      <c r="FSX11" s="28" t="s">
        <v>93</v>
      </c>
      <c r="FSY11" s="28" t="s">
        <v>93</v>
      </c>
      <c r="FSZ11" s="28" t="s">
        <v>93</v>
      </c>
      <c r="FTA11" s="28" t="s">
        <v>93</v>
      </c>
      <c r="FTB11" s="28" t="s">
        <v>93</v>
      </c>
      <c r="FTC11" s="28" t="s">
        <v>93</v>
      </c>
      <c r="FTD11" s="28" t="s">
        <v>93</v>
      </c>
      <c r="FTE11" s="28" t="s">
        <v>93</v>
      </c>
      <c r="FTF11" s="28" t="s">
        <v>93</v>
      </c>
      <c r="FTG11" s="28" t="s">
        <v>93</v>
      </c>
      <c r="FTH11" s="28" t="s">
        <v>93</v>
      </c>
      <c r="FTI11" s="28" t="s">
        <v>93</v>
      </c>
      <c r="FTJ11" s="28" t="s">
        <v>93</v>
      </c>
      <c r="FTK11" s="28" t="s">
        <v>93</v>
      </c>
      <c r="FTL11" s="28" t="s">
        <v>93</v>
      </c>
      <c r="FTM11" s="28" t="s">
        <v>93</v>
      </c>
      <c r="FTN11" s="28" t="s">
        <v>93</v>
      </c>
      <c r="FTO11" s="28" t="s">
        <v>93</v>
      </c>
      <c r="FTP11" s="28" t="s">
        <v>93</v>
      </c>
      <c r="FTQ11" s="28" t="s">
        <v>93</v>
      </c>
      <c r="FTR11" s="28" t="s">
        <v>93</v>
      </c>
      <c r="FTS11" s="28" t="s">
        <v>93</v>
      </c>
      <c r="FTT11" s="28" t="s">
        <v>93</v>
      </c>
      <c r="FTU11" s="28" t="s">
        <v>93</v>
      </c>
      <c r="FTV11" s="28" t="s">
        <v>93</v>
      </c>
      <c r="FTW11" s="28" t="s">
        <v>93</v>
      </c>
      <c r="FTX11" s="28" t="s">
        <v>93</v>
      </c>
      <c r="FTY11" s="28" t="s">
        <v>93</v>
      </c>
      <c r="FTZ11" s="28" t="s">
        <v>93</v>
      </c>
      <c r="FUA11" s="28" t="s">
        <v>93</v>
      </c>
      <c r="FUB11" s="28" t="s">
        <v>93</v>
      </c>
      <c r="FUC11" s="28" t="s">
        <v>93</v>
      </c>
      <c r="FUD11" s="28" t="s">
        <v>93</v>
      </c>
      <c r="FUE11" s="28" t="s">
        <v>93</v>
      </c>
      <c r="FUF11" s="28" t="s">
        <v>93</v>
      </c>
      <c r="FUG11" s="28" t="s">
        <v>93</v>
      </c>
      <c r="FUH11" s="28" t="s">
        <v>93</v>
      </c>
      <c r="FUI11" s="28" t="s">
        <v>93</v>
      </c>
      <c r="FUJ11" s="28" t="s">
        <v>93</v>
      </c>
      <c r="FUK11" s="28" t="s">
        <v>93</v>
      </c>
      <c r="FUL11" s="28" t="s">
        <v>93</v>
      </c>
      <c r="FUM11" s="28" t="s">
        <v>93</v>
      </c>
      <c r="FUN11" s="28" t="s">
        <v>93</v>
      </c>
      <c r="FUO11" s="28" t="s">
        <v>93</v>
      </c>
      <c r="FUP11" s="28" t="s">
        <v>93</v>
      </c>
      <c r="FUQ11" s="28" t="s">
        <v>93</v>
      </c>
      <c r="FUR11" s="28" t="s">
        <v>93</v>
      </c>
      <c r="FUS11" s="28" t="s">
        <v>93</v>
      </c>
      <c r="FUT11" s="28" t="s">
        <v>93</v>
      </c>
      <c r="FUU11" s="28" t="s">
        <v>93</v>
      </c>
      <c r="FUV11" s="28" t="s">
        <v>93</v>
      </c>
      <c r="FUW11" s="28" t="s">
        <v>93</v>
      </c>
      <c r="FUX11" s="28" t="s">
        <v>93</v>
      </c>
      <c r="FUY11" s="28" t="s">
        <v>93</v>
      </c>
      <c r="FUZ11" s="28" t="s">
        <v>93</v>
      </c>
      <c r="FVA11" s="28" t="s">
        <v>93</v>
      </c>
      <c r="FVB11" s="28" t="s">
        <v>93</v>
      </c>
      <c r="FVC11" s="28" t="s">
        <v>93</v>
      </c>
      <c r="FVD11" s="28" t="s">
        <v>93</v>
      </c>
      <c r="FVE11" s="28" t="s">
        <v>93</v>
      </c>
      <c r="FVF11" s="28" t="s">
        <v>93</v>
      </c>
      <c r="FVG11" s="28" t="s">
        <v>93</v>
      </c>
      <c r="FVH11" s="28" t="s">
        <v>93</v>
      </c>
      <c r="FVI11" s="28" t="s">
        <v>93</v>
      </c>
      <c r="FVJ11" s="28" t="s">
        <v>93</v>
      </c>
      <c r="FVK11" s="28" t="s">
        <v>93</v>
      </c>
      <c r="FVL11" s="28" t="s">
        <v>93</v>
      </c>
      <c r="FVM11" s="28" t="s">
        <v>93</v>
      </c>
      <c r="FVN11" s="28" t="s">
        <v>93</v>
      </c>
      <c r="FVO11" s="28" t="s">
        <v>93</v>
      </c>
      <c r="FVP11" s="28" t="s">
        <v>93</v>
      </c>
      <c r="FVQ11" s="28" t="s">
        <v>93</v>
      </c>
      <c r="FVR11" s="28" t="s">
        <v>93</v>
      </c>
      <c r="FVS11" s="28" t="s">
        <v>93</v>
      </c>
      <c r="FVT11" s="28" t="s">
        <v>93</v>
      </c>
      <c r="FVU11" s="28" t="s">
        <v>93</v>
      </c>
      <c r="FVV11" s="28" t="s">
        <v>93</v>
      </c>
      <c r="FVW11" s="28" t="s">
        <v>93</v>
      </c>
      <c r="FVX11" s="28" t="s">
        <v>93</v>
      </c>
      <c r="FVY11" s="28" t="s">
        <v>93</v>
      </c>
      <c r="FVZ11" s="28" t="s">
        <v>93</v>
      </c>
      <c r="FWA11" s="28" t="s">
        <v>93</v>
      </c>
      <c r="FWB11" s="28" t="s">
        <v>93</v>
      </c>
      <c r="FWC11" s="28" t="s">
        <v>93</v>
      </c>
      <c r="FWD11" s="28" t="s">
        <v>93</v>
      </c>
      <c r="FWE11" s="28" t="s">
        <v>93</v>
      </c>
      <c r="FWF11" s="28" t="s">
        <v>93</v>
      </c>
      <c r="FWG11" s="28" t="s">
        <v>93</v>
      </c>
      <c r="FWH11" s="28" t="s">
        <v>93</v>
      </c>
      <c r="FWI11" s="28" t="s">
        <v>93</v>
      </c>
      <c r="FWJ11" s="28" t="s">
        <v>93</v>
      </c>
      <c r="FWK11" s="28" t="s">
        <v>93</v>
      </c>
      <c r="FWL11" s="28" t="s">
        <v>93</v>
      </c>
      <c r="FWM11" s="28" t="s">
        <v>93</v>
      </c>
      <c r="FWN11" s="28" t="s">
        <v>93</v>
      </c>
      <c r="FWO11" s="28" t="s">
        <v>93</v>
      </c>
      <c r="FWP11" s="28" t="s">
        <v>93</v>
      </c>
      <c r="FWQ11" s="28" t="s">
        <v>93</v>
      </c>
      <c r="FWR11" s="28" t="s">
        <v>93</v>
      </c>
      <c r="FWS11" s="28" t="s">
        <v>93</v>
      </c>
      <c r="FWT11" s="28" t="s">
        <v>93</v>
      </c>
      <c r="FWU11" s="28" t="s">
        <v>93</v>
      </c>
      <c r="FWV11" s="28" t="s">
        <v>93</v>
      </c>
      <c r="FWW11" s="28" t="s">
        <v>93</v>
      </c>
      <c r="FWX11" s="28" t="s">
        <v>93</v>
      </c>
      <c r="FWY11" s="28" t="s">
        <v>93</v>
      </c>
      <c r="FWZ11" s="28" t="s">
        <v>93</v>
      </c>
      <c r="FXA11" s="28" t="s">
        <v>93</v>
      </c>
      <c r="FXB11" s="28" t="s">
        <v>93</v>
      </c>
      <c r="FXC11" s="28" t="s">
        <v>93</v>
      </c>
      <c r="FXD11" s="28" t="s">
        <v>93</v>
      </c>
      <c r="FXE11" s="28" t="s">
        <v>93</v>
      </c>
      <c r="FXF11" s="28" t="s">
        <v>93</v>
      </c>
      <c r="FXG11" s="28" t="s">
        <v>93</v>
      </c>
      <c r="FXH11" s="28" t="s">
        <v>93</v>
      </c>
      <c r="FXI11" s="28" t="s">
        <v>93</v>
      </c>
      <c r="FXJ11" s="28" t="s">
        <v>93</v>
      </c>
      <c r="FXK11" s="28" t="s">
        <v>93</v>
      </c>
      <c r="FXL11" s="28" t="s">
        <v>93</v>
      </c>
      <c r="FXM11" s="28" t="s">
        <v>93</v>
      </c>
      <c r="FXN11" s="28" t="s">
        <v>93</v>
      </c>
      <c r="FXO11" s="28" t="s">
        <v>93</v>
      </c>
      <c r="FXP11" s="28" t="s">
        <v>93</v>
      </c>
      <c r="FXQ11" s="28" t="s">
        <v>93</v>
      </c>
      <c r="FXR11" s="28" t="s">
        <v>93</v>
      </c>
      <c r="FXS11" s="28" t="s">
        <v>93</v>
      </c>
      <c r="FXT11" s="28" t="s">
        <v>93</v>
      </c>
      <c r="FXU11" s="28" t="s">
        <v>93</v>
      </c>
      <c r="FXV11" s="28" t="s">
        <v>93</v>
      </c>
      <c r="FXW11" s="28" t="s">
        <v>93</v>
      </c>
      <c r="FXX11" s="28" t="s">
        <v>93</v>
      </c>
      <c r="FXY11" s="28" t="s">
        <v>93</v>
      </c>
      <c r="FXZ11" s="28" t="s">
        <v>93</v>
      </c>
      <c r="FYA11" s="28" t="s">
        <v>93</v>
      </c>
      <c r="FYB11" s="28" t="s">
        <v>93</v>
      </c>
      <c r="FYC11" s="28" t="s">
        <v>93</v>
      </c>
      <c r="FYD11" s="28" t="s">
        <v>93</v>
      </c>
      <c r="FYE11" s="28" t="s">
        <v>93</v>
      </c>
      <c r="FYF11" s="28" t="s">
        <v>93</v>
      </c>
      <c r="FYG11" s="28" t="s">
        <v>93</v>
      </c>
      <c r="FYH11" s="28" t="s">
        <v>93</v>
      </c>
      <c r="FYI11" s="28" t="s">
        <v>93</v>
      </c>
      <c r="FYJ11" s="28" t="s">
        <v>93</v>
      </c>
      <c r="FYK11" s="28" t="s">
        <v>93</v>
      </c>
      <c r="FYL11" s="28" t="s">
        <v>93</v>
      </c>
      <c r="FYM11" s="28" t="s">
        <v>93</v>
      </c>
      <c r="FYN11" s="28" t="s">
        <v>93</v>
      </c>
      <c r="FYO11" s="28" t="s">
        <v>93</v>
      </c>
      <c r="FYP11" s="28" t="s">
        <v>93</v>
      </c>
      <c r="FYQ11" s="28" t="s">
        <v>93</v>
      </c>
      <c r="FYR11" s="28" t="s">
        <v>93</v>
      </c>
      <c r="FYS11" s="28" t="s">
        <v>93</v>
      </c>
      <c r="FYT11" s="28" t="s">
        <v>93</v>
      </c>
      <c r="FYU11" s="28" t="s">
        <v>93</v>
      </c>
      <c r="FYV11" s="28" t="s">
        <v>93</v>
      </c>
      <c r="FYW11" s="28" t="s">
        <v>93</v>
      </c>
      <c r="FYX11" s="28" t="s">
        <v>93</v>
      </c>
      <c r="FYY11" s="28" t="s">
        <v>93</v>
      </c>
      <c r="FYZ11" s="28" t="s">
        <v>93</v>
      </c>
      <c r="FZA11" s="28" t="s">
        <v>93</v>
      </c>
      <c r="FZB11" s="28" t="s">
        <v>93</v>
      </c>
      <c r="FZC11" s="28" t="s">
        <v>93</v>
      </c>
      <c r="FZD11" s="28" t="s">
        <v>93</v>
      </c>
      <c r="FZE11" s="28" t="s">
        <v>93</v>
      </c>
      <c r="FZF11" s="28" t="s">
        <v>93</v>
      </c>
      <c r="FZG11" s="28" t="s">
        <v>93</v>
      </c>
      <c r="FZH11" s="28" t="s">
        <v>93</v>
      </c>
      <c r="FZI11" s="28" t="s">
        <v>93</v>
      </c>
      <c r="FZJ11" s="28" t="s">
        <v>93</v>
      </c>
      <c r="FZK11" s="28" t="s">
        <v>93</v>
      </c>
      <c r="FZL11" s="28" t="s">
        <v>93</v>
      </c>
      <c r="FZM11" s="28" t="s">
        <v>93</v>
      </c>
      <c r="FZN11" s="28" t="s">
        <v>93</v>
      </c>
      <c r="FZO11" s="28" t="s">
        <v>93</v>
      </c>
      <c r="FZP11" s="28" t="s">
        <v>93</v>
      </c>
      <c r="FZQ11" s="28" t="s">
        <v>93</v>
      </c>
      <c r="FZR11" s="28" t="s">
        <v>93</v>
      </c>
      <c r="FZS11" s="28" t="s">
        <v>93</v>
      </c>
      <c r="FZT11" s="28" t="s">
        <v>93</v>
      </c>
      <c r="FZU11" s="28" t="s">
        <v>93</v>
      </c>
      <c r="FZV11" s="28" t="s">
        <v>93</v>
      </c>
      <c r="FZW11" s="28" t="s">
        <v>93</v>
      </c>
      <c r="FZX11" s="28" t="s">
        <v>93</v>
      </c>
      <c r="FZY11" s="28" t="s">
        <v>93</v>
      </c>
      <c r="FZZ11" s="28" t="s">
        <v>93</v>
      </c>
      <c r="GAA11" s="28" t="s">
        <v>93</v>
      </c>
      <c r="GAB11" s="28" t="s">
        <v>93</v>
      </c>
      <c r="GAC11" s="28" t="s">
        <v>93</v>
      </c>
      <c r="GAD11" s="28" t="s">
        <v>93</v>
      </c>
      <c r="GAE11" s="28" t="s">
        <v>93</v>
      </c>
      <c r="GAF11" s="28" t="s">
        <v>93</v>
      </c>
      <c r="GAG11" s="28" t="s">
        <v>93</v>
      </c>
      <c r="GAH11" s="28" t="s">
        <v>93</v>
      </c>
      <c r="GAI11" s="28" t="s">
        <v>93</v>
      </c>
      <c r="GAJ11" s="28" t="s">
        <v>93</v>
      </c>
      <c r="GAK11" s="28" t="s">
        <v>93</v>
      </c>
      <c r="GAL11" s="28" t="s">
        <v>93</v>
      </c>
      <c r="GAM11" s="28" t="s">
        <v>93</v>
      </c>
      <c r="GAN11" s="28" t="s">
        <v>93</v>
      </c>
      <c r="GAO11" s="28" t="s">
        <v>93</v>
      </c>
      <c r="GAP11" s="28" t="s">
        <v>93</v>
      </c>
      <c r="GAQ11" s="28" t="s">
        <v>93</v>
      </c>
      <c r="GAR11" s="28" t="s">
        <v>93</v>
      </c>
      <c r="GAS11" s="28" t="s">
        <v>93</v>
      </c>
      <c r="GAT11" s="28" t="s">
        <v>93</v>
      </c>
      <c r="GAU11" s="28" t="s">
        <v>93</v>
      </c>
      <c r="GAV11" s="28" t="s">
        <v>93</v>
      </c>
      <c r="GAW11" s="28" t="s">
        <v>93</v>
      </c>
      <c r="GAX11" s="28" t="s">
        <v>93</v>
      </c>
      <c r="GAY11" s="28" t="s">
        <v>93</v>
      </c>
      <c r="GAZ11" s="28" t="s">
        <v>93</v>
      </c>
      <c r="GBA11" s="28" t="s">
        <v>93</v>
      </c>
      <c r="GBB11" s="28" t="s">
        <v>93</v>
      </c>
      <c r="GBC11" s="28" t="s">
        <v>93</v>
      </c>
      <c r="GBD11" s="28" t="s">
        <v>93</v>
      </c>
      <c r="GBE11" s="28" t="s">
        <v>93</v>
      </c>
      <c r="GBF11" s="28" t="s">
        <v>93</v>
      </c>
      <c r="GBG11" s="28" t="s">
        <v>93</v>
      </c>
      <c r="GBH11" s="28" t="s">
        <v>93</v>
      </c>
      <c r="GBI11" s="28" t="s">
        <v>93</v>
      </c>
      <c r="GBJ11" s="28" t="s">
        <v>93</v>
      </c>
      <c r="GBK11" s="28" t="s">
        <v>93</v>
      </c>
      <c r="GBL11" s="28" t="s">
        <v>93</v>
      </c>
      <c r="GBM11" s="28" t="s">
        <v>93</v>
      </c>
      <c r="GBN11" s="28" t="s">
        <v>93</v>
      </c>
      <c r="GBO11" s="28" t="s">
        <v>93</v>
      </c>
      <c r="GBP11" s="28" t="s">
        <v>93</v>
      </c>
      <c r="GBQ11" s="28" t="s">
        <v>93</v>
      </c>
      <c r="GBR11" s="28" t="s">
        <v>93</v>
      </c>
      <c r="GBS11" s="28" t="s">
        <v>93</v>
      </c>
      <c r="GBT11" s="28" t="s">
        <v>93</v>
      </c>
      <c r="GBU11" s="28" t="s">
        <v>93</v>
      </c>
      <c r="GBV11" s="28" t="s">
        <v>93</v>
      </c>
      <c r="GBW11" s="28" t="s">
        <v>93</v>
      </c>
      <c r="GBX11" s="28" t="s">
        <v>93</v>
      </c>
      <c r="GBY11" s="28" t="s">
        <v>93</v>
      </c>
      <c r="GBZ11" s="28" t="s">
        <v>93</v>
      </c>
      <c r="GCA11" s="28" t="s">
        <v>93</v>
      </c>
      <c r="GCB11" s="28" t="s">
        <v>93</v>
      </c>
      <c r="GCC11" s="28" t="s">
        <v>93</v>
      </c>
      <c r="GCD11" s="28" t="s">
        <v>93</v>
      </c>
      <c r="GCE11" s="28" t="s">
        <v>93</v>
      </c>
      <c r="GCF11" s="28" t="s">
        <v>93</v>
      </c>
      <c r="GCG11" s="28" t="s">
        <v>93</v>
      </c>
      <c r="GCH11" s="28" t="s">
        <v>93</v>
      </c>
      <c r="GCI11" s="28" t="s">
        <v>93</v>
      </c>
      <c r="GCJ11" s="28" t="s">
        <v>93</v>
      </c>
      <c r="GCK11" s="28" t="s">
        <v>93</v>
      </c>
      <c r="GCL11" s="28" t="s">
        <v>93</v>
      </c>
      <c r="GCM11" s="28" t="s">
        <v>93</v>
      </c>
      <c r="GCN11" s="28" t="s">
        <v>93</v>
      </c>
      <c r="GCO11" s="28" t="s">
        <v>93</v>
      </c>
      <c r="GCP11" s="28" t="s">
        <v>93</v>
      </c>
      <c r="GCQ11" s="28" t="s">
        <v>93</v>
      </c>
      <c r="GCR11" s="28" t="s">
        <v>93</v>
      </c>
      <c r="GCS11" s="28" t="s">
        <v>93</v>
      </c>
      <c r="GCT11" s="28" t="s">
        <v>93</v>
      </c>
      <c r="GCU11" s="28" t="s">
        <v>93</v>
      </c>
      <c r="GCV11" s="28" t="s">
        <v>93</v>
      </c>
      <c r="GCW11" s="28" t="s">
        <v>93</v>
      </c>
      <c r="GCX11" s="28" t="s">
        <v>93</v>
      </c>
      <c r="GCY11" s="28" t="s">
        <v>93</v>
      </c>
      <c r="GCZ11" s="28" t="s">
        <v>93</v>
      </c>
      <c r="GDA11" s="28" t="s">
        <v>93</v>
      </c>
      <c r="GDB11" s="28" t="s">
        <v>93</v>
      </c>
      <c r="GDC11" s="28" t="s">
        <v>93</v>
      </c>
      <c r="GDD11" s="28" t="s">
        <v>93</v>
      </c>
      <c r="GDE11" s="28" t="s">
        <v>93</v>
      </c>
      <c r="GDF11" s="28" t="s">
        <v>93</v>
      </c>
      <c r="GDG11" s="28" t="s">
        <v>93</v>
      </c>
      <c r="GDH11" s="28" t="s">
        <v>93</v>
      </c>
      <c r="GDI11" s="28" t="s">
        <v>93</v>
      </c>
      <c r="GDJ11" s="28" t="s">
        <v>93</v>
      </c>
      <c r="GDK11" s="28" t="s">
        <v>93</v>
      </c>
      <c r="GDL11" s="28" t="s">
        <v>93</v>
      </c>
      <c r="GDM11" s="28" t="s">
        <v>93</v>
      </c>
      <c r="GDN11" s="28" t="s">
        <v>93</v>
      </c>
      <c r="GDO11" s="28" t="s">
        <v>93</v>
      </c>
      <c r="GDP11" s="28" t="s">
        <v>93</v>
      </c>
      <c r="GDQ11" s="28" t="s">
        <v>93</v>
      </c>
      <c r="GDR11" s="28" t="s">
        <v>93</v>
      </c>
      <c r="GDS11" s="28" t="s">
        <v>93</v>
      </c>
      <c r="GDT11" s="28" t="s">
        <v>93</v>
      </c>
      <c r="GDU11" s="28" t="s">
        <v>93</v>
      </c>
      <c r="GDV11" s="28" t="s">
        <v>93</v>
      </c>
      <c r="GDW11" s="28" t="s">
        <v>93</v>
      </c>
      <c r="GDX11" s="28" t="s">
        <v>93</v>
      </c>
      <c r="GDY11" s="28" t="s">
        <v>93</v>
      </c>
      <c r="GDZ11" s="28" t="s">
        <v>93</v>
      </c>
      <c r="GEA11" s="28" t="s">
        <v>93</v>
      </c>
      <c r="GEB11" s="28" t="s">
        <v>93</v>
      </c>
      <c r="GEC11" s="28" t="s">
        <v>93</v>
      </c>
      <c r="GED11" s="28" t="s">
        <v>93</v>
      </c>
      <c r="GEE11" s="28" t="s">
        <v>93</v>
      </c>
      <c r="GEF11" s="28" t="s">
        <v>93</v>
      </c>
      <c r="GEG11" s="28" t="s">
        <v>93</v>
      </c>
      <c r="GEH11" s="28" t="s">
        <v>93</v>
      </c>
      <c r="GEI11" s="28" t="s">
        <v>93</v>
      </c>
      <c r="GEJ11" s="28" t="s">
        <v>93</v>
      </c>
      <c r="GEK11" s="28" t="s">
        <v>93</v>
      </c>
      <c r="GEL11" s="28" t="s">
        <v>93</v>
      </c>
      <c r="GEM11" s="28" t="s">
        <v>93</v>
      </c>
      <c r="GEN11" s="28" t="s">
        <v>93</v>
      </c>
      <c r="GEO11" s="28" t="s">
        <v>93</v>
      </c>
      <c r="GEP11" s="28" t="s">
        <v>93</v>
      </c>
      <c r="GEQ11" s="28" t="s">
        <v>93</v>
      </c>
      <c r="GER11" s="28" t="s">
        <v>93</v>
      </c>
      <c r="GES11" s="28" t="s">
        <v>93</v>
      </c>
      <c r="GET11" s="28" t="s">
        <v>93</v>
      </c>
      <c r="GEU11" s="28" t="s">
        <v>93</v>
      </c>
      <c r="GEV11" s="28" t="s">
        <v>93</v>
      </c>
      <c r="GEW11" s="28" t="s">
        <v>93</v>
      </c>
      <c r="GEX11" s="28" t="s">
        <v>93</v>
      </c>
      <c r="GEY11" s="28" t="s">
        <v>93</v>
      </c>
      <c r="GEZ11" s="28" t="s">
        <v>93</v>
      </c>
      <c r="GFA11" s="28" t="s">
        <v>93</v>
      </c>
      <c r="GFB11" s="28" t="s">
        <v>93</v>
      </c>
      <c r="GFC11" s="28" t="s">
        <v>93</v>
      </c>
      <c r="GFD11" s="28" t="s">
        <v>93</v>
      </c>
      <c r="GFE11" s="28" t="s">
        <v>93</v>
      </c>
      <c r="GFF11" s="28" t="s">
        <v>93</v>
      </c>
      <c r="GFG11" s="28" t="s">
        <v>93</v>
      </c>
      <c r="GFH11" s="28" t="s">
        <v>93</v>
      </c>
      <c r="GFI11" s="28" t="s">
        <v>93</v>
      </c>
      <c r="GFJ11" s="28" t="s">
        <v>93</v>
      </c>
      <c r="GFK11" s="28" t="s">
        <v>93</v>
      </c>
      <c r="GFL11" s="28" t="s">
        <v>93</v>
      </c>
      <c r="GFM11" s="28" t="s">
        <v>93</v>
      </c>
      <c r="GFN11" s="28" t="s">
        <v>93</v>
      </c>
      <c r="GFO11" s="28" t="s">
        <v>93</v>
      </c>
      <c r="GFP11" s="28" t="s">
        <v>93</v>
      </c>
      <c r="GFQ11" s="28" t="s">
        <v>93</v>
      </c>
      <c r="GFR11" s="28" t="s">
        <v>93</v>
      </c>
      <c r="GFS11" s="28" t="s">
        <v>93</v>
      </c>
      <c r="GFT11" s="28" t="s">
        <v>93</v>
      </c>
      <c r="GFU11" s="28" t="s">
        <v>93</v>
      </c>
      <c r="GFV11" s="28" t="s">
        <v>93</v>
      </c>
      <c r="GFW11" s="28" t="s">
        <v>93</v>
      </c>
      <c r="GFX11" s="28" t="s">
        <v>93</v>
      </c>
      <c r="GFY11" s="28" t="s">
        <v>93</v>
      </c>
      <c r="GFZ11" s="28" t="s">
        <v>93</v>
      </c>
      <c r="GGA11" s="28" t="s">
        <v>93</v>
      </c>
      <c r="GGB11" s="28" t="s">
        <v>93</v>
      </c>
      <c r="GGC11" s="28" t="s">
        <v>93</v>
      </c>
      <c r="GGD11" s="28" t="s">
        <v>93</v>
      </c>
      <c r="GGE11" s="28" t="s">
        <v>93</v>
      </c>
      <c r="GGF11" s="28" t="s">
        <v>93</v>
      </c>
      <c r="GGG11" s="28" t="s">
        <v>93</v>
      </c>
      <c r="GGH11" s="28" t="s">
        <v>93</v>
      </c>
      <c r="GGI11" s="28" t="s">
        <v>93</v>
      </c>
      <c r="GGJ11" s="28" t="s">
        <v>93</v>
      </c>
      <c r="GGK11" s="28" t="s">
        <v>93</v>
      </c>
      <c r="GGL11" s="28" t="s">
        <v>93</v>
      </c>
      <c r="GGM11" s="28" t="s">
        <v>93</v>
      </c>
      <c r="GGN11" s="28" t="s">
        <v>93</v>
      </c>
      <c r="GGO11" s="28" t="s">
        <v>93</v>
      </c>
      <c r="GGP11" s="28" t="s">
        <v>93</v>
      </c>
      <c r="GGQ11" s="28" t="s">
        <v>93</v>
      </c>
      <c r="GGR11" s="28" t="s">
        <v>93</v>
      </c>
      <c r="GGS11" s="28" t="s">
        <v>93</v>
      </c>
      <c r="GGT11" s="28" t="s">
        <v>93</v>
      </c>
      <c r="GGU11" s="28" t="s">
        <v>93</v>
      </c>
      <c r="GGV11" s="28" t="s">
        <v>93</v>
      </c>
      <c r="GGW11" s="28" t="s">
        <v>93</v>
      </c>
      <c r="GGX11" s="28" t="s">
        <v>93</v>
      </c>
      <c r="GGY11" s="28" t="s">
        <v>93</v>
      </c>
      <c r="GGZ11" s="28" t="s">
        <v>93</v>
      </c>
      <c r="GHA11" s="28" t="s">
        <v>93</v>
      </c>
      <c r="GHB11" s="28" t="s">
        <v>93</v>
      </c>
      <c r="GHC11" s="28" t="s">
        <v>93</v>
      </c>
      <c r="GHD11" s="28" t="s">
        <v>93</v>
      </c>
      <c r="GHE11" s="28" t="s">
        <v>93</v>
      </c>
      <c r="GHF11" s="28" t="s">
        <v>93</v>
      </c>
      <c r="GHG11" s="28" t="s">
        <v>93</v>
      </c>
      <c r="GHH11" s="28" t="s">
        <v>93</v>
      </c>
      <c r="GHI11" s="28" t="s">
        <v>93</v>
      </c>
      <c r="GHJ11" s="28" t="s">
        <v>93</v>
      </c>
      <c r="GHK11" s="28" t="s">
        <v>93</v>
      </c>
      <c r="GHL11" s="28" t="s">
        <v>93</v>
      </c>
      <c r="GHM11" s="28" t="s">
        <v>93</v>
      </c>
      <c r="GHN11" s="28" t="s">
        <v>93</v>
      </c>
      <c r="GHO11" s="28" t="s">
        <v>93</v>
      </c>
      <c r="GHP11" s="28" t="s">
        <v>93</v>
      </c>
      <c r="GHQ11" s="28" t="s">
        <v>93</v>
      </c>
      <c r="GHR11" s="28" t="s">
        <v>93</v>
      </c>
      <c r="GHS11" s="28" t="s">
        <v>93</v>
      </c>
      <c r="GHT11" s="28" t="s">
        <v>93</v>
      </c>
      <c r="GHU11" s="28" t="s">
        <v>93</v>
      </c>
      <c r="GHV11" s="28" t="s">
        <v>93</v>
      </c>
      <c r="GHW11" s="28" t="s">
        <v>93</v>
      </c>
      <c r="GHX11" s="28" t="s">
        <v>93</v>
      </c>
      <c r="GHY11" s="28" t="s">
        <v>93</v>
      </c>
      <c r="GHZ11" s="28" t="s">
        <v>93</v>
      </c>
      <c r="GIA11" s="28" t="s">
        <v>93</v>
      </c>
      <c r="GIB11" s="28" t="s">
        <v>93</v>
      </c>
      <c r="GIC11" s="28" t="s">
        <v>93</v>
      </c>
      <c r="GID11" s="28" t="s">
        <v>93</v>
      </c>
      <c r="GIE11" s="28" t="s">
        <v>93</v>
      </c>
      <c r="GIF11" s="28" t="s">
        <v>93</v>
      </c>
      <c r="GIG11" s="28" t="s">
        <v>93</v>
      </c>
      <c r="GIH11" s="28" t="s">
        <v>93</v>
      </c>
      <c r="GII11" s="28" t="s">
        <v>93</v>
      </c>
      <c r="GIJ11" s="28" t="s">
        <v>93</v>
      </c>
      <c r="GIK11" s="28" t="s">
        <v>93</v>
      </c>
      <c r="GIL11" s="28" t="s">
        <v>93</v>
      </c>
      <c r="GIM11" s="28" t="s">
        <v>93</v>
      </c>
      <c r="GIN11" s="28" t="s">
        <v>93</v>
      </c>
      <c r="GIO11" s="28" t="s">
        <v>93</v>
      </c>
      <c r="GIP11" s="28" t="s">
        <v>93</v>
      </c>
      <c r="GIQ11" s="28" t="s">
        <v>93</v>
      </c>
      <c r="GIR11" s="28" t="s">
        <v>93</v>
      </c>
      <c r="GIS11" s="28" t="s">
        <v>93</v>
      </c>
      <c r="GIT11" s="28" t="s">
        <v>93</v>
      </c>
      <c r="GIU11" s="28" t="s">
        <v>93</v>
      </c>
      <c r="GIV11" s="28" t="s">
        <v>93</v>
      </c>
      <c r="GIW11" s="28" t="s">
        <v>93</v>
      </c>
      <c r="GIX11" s="28" t="s">
        <v>93</v>
      </c>
      <c r="GIY11" s="28" t="s">
        <v>93</v>
      </c>
      <c r="GIZ11" s="28" t="s">
        <v>93</v>
      </c>
      <c r="GJA11" s="28" t="s">
        <v>93</v>
      </c>
      <c r="GJB11" s="28" t="s">
        <v>93</v>
      </c>
      <c r="GJC11" s="28" t="s">
        <v>93</v>
      </c>
      <c r="GJD11" s="28" t="s">
        <v>93</v>
      </c>
      <c r="GJE11" s="28" t="s">
        <v>93</v>
      </c>
      <c r="GJF11" s="28" t="s">
        <v>93</v>
      </c>
      <c r="GJG11" s="28" t="s">
        <v>93</v>
      </c>
      <c r="GJH11" s="28" t="s">
        <v>93</v>
      </c>
      <c r="GJI11" s="28" t="s">
        <v>93</v>
      </c>
      <c r="GJJ11" s="28" t="s">
        <v>93</v>
      </c>
      <c r="GJK11" s="28" t="s">
        <v>93</v>
      </c>
      <c r="GJL11" s="28" t="s">
        <v>93</v>
      </c>
      <c r="GJM11" s="28" t="s">
        <v>93</v>
      </c>
      <c r="GJN11" s="28" t="s">
        <v>93</v>
      </c>
      <c r="GJO11" s="28" t="s">
        <v>93</v>
      </c>
      <c r="GJP11" s="28" t="s">
        <v>93</v>
      </c>
      <c r="GJQ11" s="28" t="s">
        <v>93</v>
      </c>
      <c r="GJR11" s="28" t="s">
        <v>93</v>
      </c>
      <c r="GJS11" s="28" t="s">
        <v>93</v>
      </c>
      <c r="GJT11" s="28" t="s">
        <v>93</v>
      </c>
      <c r="GJU11" s="28" t="s">
        <v>93</v>
      </c>
      <c r="GJV11" s="28" t="s">
        <v>93</v>
      </c>
      <c r="GJW11" s="28" t="s">
        <v>93</v>
      </c>
      <c r="GJX11" s="28" t="s">
        <v>93</v>
      </c>
      <c r="GJY11" s="28" t="s">
        <v>93</v>
      </c>
      <c r="GJZ11" s="28" t="s">
        <v>93</v>
      </c>
      <c r="GKA11" s="28" t="s">
        <v>93</v>
      </c>
      <c r="GKB11" s="28" t="s">
        <v>93</v>
      </c>
      <c r="GKC11" s="28" t="s">
        <v>93</v>
      </c>
      <c r="GKD11" s="28" t="s">
        <v>93</v>
      </c>
      <c r="GKE11" s="28" t="s">
        <v>93</v>
      </c>
      <c r="GKF11" s="28" t="s">
        <v>93</v>
      </c>
      <c r="GKG11" s="28" t="s">
        <v>93</v>
      </c>
      <c r="GKH11" s="28" t="s">
        <v>93</v>
      </c>
      <c r="GKI11" s="28" t="s">
        <v>93</v>
      </c>
      <c r="GKJ11" s="28" t="s">
        <v>93</v>
      </c>
      <c r="GKK11" s="28" t="s">
        <v>93</v>
      </c>
      <c r="GKL11" s="28" t="s">
        <v>93</v>
      </c>
      <c r="GKM11" s="28" t="s">
        <v>93</v>
      </c>
      <c r="GKN11" s="28" t="s">
        <v>93</v>
      </c>
      <c r="GKO11" s="28" t="s">
        <v>93</v>
      </c>
      <c r="GKP11" s="28" t="s">
        <v>93</v>
      </c>
      <c r="GKQ11" s="28" t="s">
        <v>93</v>
      </c>
      <c r="GKR11" s="28" t="s">
        <v>93</v>
      </c>
      <c r="GKS11" s="28" t="s">
        <v>93</v>
      </c>
      <c r="GKT11" s="28" t="s">
        <v>93</v>
      </c>
      <c r="GKU11" s="28" t="s">
        <v>93</v>
      </c>
      <c r="GKV11" s="28" t="s">
        <v>93</v>
      </c>
      <c r="GKW11" s="28" t="s">
        <v>93</v>
      </c>
      <c r="GKX11" s="28" t="s">
        <v>93</v>
      </c>
      <c r="GKY11" s="28" t="s">
        <v>93</v>
      </c>
      <c r="GKZ11" s="28" t="s">
        <v>93</v>
      </c>
      <c r="GLA11" s="28" t="s">
        <v>93</v>
      </c>
      <c r="GLB11" s="28" t="s">
        <v>93</v>
      </c>
      <c r="GLC11" s="28" t="s">
        <v>93</v>
      </c>
      <c r="GLD11" s="28" t="s">
        <v>93</v>
      </c>
      <c r="GLE11" s="28" t="s">
        <v>93</v>
      </c>
      <c r="GLF11" s="28" t="s">
        <v>93</v>
      </c>
      <c r="GLG11" s="28" t="s">
        <v>93</v>
      </c>
      <c r="GLH11" s="28" t="s">
        <v>93</v>
      </c>
      <c r="GLI11" s="28" t="s">
        <v>93</v>
      </c>
      <c r="GLJ11" s="28" t="s">
        <v>93</v>
      </c>
      <c r="GLK11" s="28" t="s">
        <v>93</v>
      </c>
      <c r="GLL11" s="28" t="s">
        <v>93</v>
      </c>
      <c r="GLM11" s="28" t="s">
        <v>93</v>
      </c>
      <c r="GLN11" s="28" t="s">
        <v>93</v>
      </c>
      <c r="GLO11" s="28" t="s">
        <v>93</v>
      </c>
      <c r="GLP11" s="28" t="s">
        <v>93</v>
      </c>
      <c r="GLQ11" s="28" t="s">
        <v>93</v>
      </c>
      <c r="GLR11" s="28" t="s">
        <v>93</v>
      </c>
      <c r="GLS11" s="28" t="s">
        <v>93</v>
      </c>
      <c r="GLT11" s="28" t="s">
        <v>93</v>
      </c>
      <c r="GLU11" s="28" t="s">
        <v>93</v>
      </c>
      <c r="GLV11" s="28" t="s">
        <v>93</v>
      </c>
      <c r="GLW11" s="28" t="s">
        <v>93</v>
      </c>
      <c r="GLX11" s="28" t="s">
        <v>93</v>
      </c>
      <c r="GLY11" s="28" t="s">
        <v>93</v>
      </c>
      <c r="GLZ11" s="28" t="s">
        <v>93</v>
      </c>
      <c r="GMA11" s="28" t="s">
        <v>93</v>
      </c>
      <c r="GMB11" s="28" t="s">
        <v>93</v>
      </c>
      <c r="GMC11" s="28" t="s">
        <v>93</v>
      </c>
      <c r="GMD11" s="28" t="s">
        <v>93</v>
      </c>
      <c r="GME11" s="28" t="s">
        <v>93</v>
      </c>
      <c r="GMF11" s="28" t="s">
        <v>93</v>
      </c>
      <c r="GMG11" s="28" t="s">
        <v>93</v>
      </c>
      <c r="GMH11" s="28" t="s">
        <v>93</v>
      </c>
      <c r="GMI11" s="28" t="s">
        <v>93</v>
      </c>
      <c r="GMJ11" s="28" t="s">
        <v>93</v>
      </c>
      <c r="GMK11" s="28" t="s">
        <v>93</v>
      </c>
      <c r="GML11" s="28" t="s">
        <v>93</v>
      </c>
      <c r="GMM11" s="28" t="s">
        <v>93</v>
      </c>
      <c r="GMN11" s="28" t="s">
        <v>93</v>
      </c>
      <c r="GMO11" s="28" t="s">
        <v>93</v>
      </c>
      <c r="GMP11" s="28" t="s">
        <v>93</v>
      </c>
      <c r="GMQ11" s="28" t="s">
        <v>93</v>
      </c>
      <c r="GMR11" s="28" t="s">
        <v>93</v>
      </c>
      <c r="GMS11" s="28" t="s">
        <v>93</v>
      </c>
      <c r="GMT11" s="28" t="s">
        <v>93</v>
      </c>
      <c r="GMU11" s="28" t="s">
        <v>93</v>
      </c>
      <c r="GMV11" s="28" t="s">
        <v>93</v>
      </c>
      <c r="GMW11" s="28" t="s">
        <v>93</v>
      </c>
      <c r="GMX11" s="28" t="s">
        <v>93</v>
      </c>
      <c r="GMY11" s="28" t="s">
        <v>93</v>
      </c>
      <c r="GMZ11" s="28" t="s">
        <v>93</v>
      </c>
      <c r="GNA11" s="28" t="s">
        <v>93</v>
      </c>
      <c r="GNB11" s="28" t="s">
        <v>93</v>
      </c>
      <c r="GNC11" s="28" t="s">
        <v>93</v>
      </c>
      <c r="GND11" s="28" t="s">
        <v>93</v>
      </c>
      <c r="GNE11" s="28" t="s">
        <v>93</v>
      </c>
      <c r="GNF11" s="28" t="s">
        <v>93</v>
      </c>
      <c r="GNG11" s="28" t="s">
        <v>93</v>
      </c>
      <c r="GNH11" s="28" t="s">
        <v>93</v>
      </c>
      <c r="GNI11" s="28" t="s">
        <v>93</v>
      </c>
      <c r="GNJ11" s="28" t="s">
        <v>93</v>
      </c>
      <c r="GNK11" s="28" t="s">
        <v>93</v>
      </c>
      <c r="GNL11" s="28" t="s">
        <v>93</v>
      </c>
      <c r="GNM11" s="28" t="s">
        <v>93</v>
      </c>
      <c r="GNN11" s="28" t="s">
        <v>93</v>
      </c>
      <c r="GNO11" s="28" t="s">
        <v>93</v>
      </c>
      <c r="GNP11" s="28" t="s">
        <v>93</v>
      </c>
      <c r="GNQ11" s="28" t="s">
        <v>93</v>
      </c>
      <c r="GNR11" s="28" t="s">
        <v>93</v>
      </c>
      <c r="GNS11" s="28" t="s">
        <v>93</v>
      </c>
      <c r="GNT11" s="28" t="s">
        <v>93</v>
      </c>
      <c r="GNU11" s="28" t="s">
        <v>93</v>
      </c>
      <c r="GNV11" s="28" t="s">
        <v>93</v>
      </c>
      <c r="GNW11" s="28" t="s">
        <v>93</v>
      </c>
      <c r="GNX11" s="28" t="s">
        <v>93</v>
      </c>
      <c r="GNY11" s="28" t="s">
        <v>93</v>
      </c>
      <c r="GNZ11" s="28" t="s">
        <v>93</v>
      </c>
      <c r="GOA11" s="28" t="s">
        <v>93</v>
      </c>
      <c r="GOB11" s="28" t="s">
        <v>93</v>
      </c>
      <c r="GOC11" s="28" t="s">
        <v>93</v>
      </c>
      <c r="GOD11" s="28" t="s">
        <v>93</v>
      </c>
      <c r="GOE11" s="28" t="s">
        <v>93</v>
      </c>
      <c r="GOF11" s="28" t="s">
        <v>93</v>
      </c>
      <c r="GOG11" s="28" t="s">
        <v>93</v>
      </c>
      <c r="GOH11" s="28" t="s">
        <v>93</v>
      </c>
      <c r="GOI11" s="28" t="s">
        <v>93</v>
      </c>
      <c r="GOJ11" s="28" t="s">
        <v>93</v>
      </c>
      <c r="GOK11" s="28" t="s">
        <v>93</v>
      </c>
      <c r="GOL11" s="28" t="s">
        <v>93</v>
      </c>
      <c r="GOM11" s="28" t="s">
        <v>93</v>
      </c>
      <c r="GON11" s="28" t="s">
        <v>93</v>
      </c>
      <c r="GOO11" s="28" t="s">
        <v>93</v>
      </c>
      <c r="GOP11" s="28" t="s">
        <v>93</v>
      </c>
      <c r="GOQ11" s="28" t="s">
        <v>93</v>
      </c>
      <c r="GOR11" s="28" t="s">
        <v>93</v>
      </c>
      <c r="GOS11" s="28" t="s">
        <v>93</v>
      </c>
      <c r="GOT11" s="28" t="s">
        <v>93</v>
      </c>
      <c r="GOU11" s="28" t="s">
        <v>93</v>
      </c>
      <c r="GOV11" s="28" t="s">
        <v>93</v>
      </c>
      <c r="GOW11" s="28" t="s">
        <v>93</v>
      </c>
      <c r="GOX11" s="28" t="s">
        <v>93</v>
      </c>
      <c r="GOY11" s="28" t="s">
        <v>93</v>
      </c>
      <c r="GOZ11" s="28" t="s">
        <v>93</v>
      </c>
      <c r="GPA11" s="28" t="s">
        <v>93</v>
      </c>
      <c r="GPB11" s="28" t="s">
        <v>93</v>
      </c>
      <c r="GPC11" s="28" t="s">
        <v>93</v>
      </c>
      <c r="GPD11" s="28" t="s">
        <v>93</v>
      </c>
      <c r="GPE11" s="28" t="s">
        <v>93</v>
      </c>
      <c r="GPF11" s="28" t="s">
        <v>93</v>
      </c>
      <c r="GPG11" s="28" t="s">
        <v>93</v>
      </c>
      <c r="GPH11" s="28" t="s">
        <v>93</v>
      </c>
      <c r="GPI11" s="28" t="s">
        <v>93</v>
      </c>
      <c r="GPJ11" s="28" t="s">
        <v>93</v>
      </c>
      <c r="GPK11" s="28" t="s">
        <v>93</v>
      </c>
      <c r="GPL11" s="28" t="s">
        <v>93</v>
      </c>
      <c r="GPM11" s="28" t="s">
        <v>93</v>
      </c>
      <c r="GPN11" s="28" t="s">
        <v>93</v>
      </c>
      <c r="GPO11" s="28" t="s">
        <v>93</v>
      </c>
      <c r="GPP11" s="28" t="s">
        <v>93</v>
      </c>
      <c r="GPQ11" s="28" t="s">
        <v>93</v>
      </c>
      <c r="GPR11" s="28" t="s">
        <v>93</v>
      </c>
      <c r="GPS11" s="28" t="s">
        <v>93</v>
      </c>
      <c r="GPT11" s="28" t="s">
        <v>93</v>
      </c>
      <c r="GPU11" s="28" t="s">
        <v>93</v>
      </c>
      <c r="GPV11" s="28" t="s">
        <v>93</v>
      </c>
      <c r="GPW11" s="28" t="s">
        <v>93</v>
      </c>
      <c r="GPX11" s="28" t="s">
        <v>93</v>
      </c>
      <c r="GPY11" s="28" t="s">
        <v>93</v>
      </c>
      <c r="GPZ11" s="28" t="s">
        <v>93</v>
      </c>
      <c r="GQA11" s="28" t="s">
        <v>93</v>
      </c>
      <c r="GQB11" s="28" t="s">
        <v>93</v>
      </c>
      <c r="GQC11" s="28" t="s">
        <v>93</v>
      </c>
      <c r="GQD11" s="28" t="s">
        <v>93</v>
      </c>
      <c r="GQE11" s="28" t="s">
        <v>93</v>
      </c>
      <c r="GQF11" s="28" t="s">
        <v>93</v>
      </c>
      <c r="GQG11" s="28" t="s">
        <v>93</v>
      </c>
      <c r="GQH11" s="28" t="s">
        <v>93</v>
      </c>
      <c r="GQI11" s="28" t="s">
        <v>93</v>
      </c>
      <c r="GQJ11" s="28" t="s">
        <v>93</v>
      </c>
      <c r="GQK11" s="28" t="s">
        <v>93</v>
      </c>
      <c r="GQL11" s="28" t="s">
        <v>93</v>
      </c>
      <c r="GQM11" s="28" t="s">
        <v>93</v>
      </c>
      <c r="GQN11" s="28" t="s">
        <v>93</v>
      </c>
      <c r="GQO11" s="28" t="s">
        <v>93</v>
      </c>
      <c r="GQP11" s="28" t="s">
        <v>93</v>
      </c>
      <c r="GQQ11" s="28" t="s">
        <v>93</v>
      </c>
      <c r="GQR11" s="28" t="s">
        <v>93</v>
      </c>
      <c r="GQS11" s="28" t="s">
        <v>93</v>
      </c>
      <c r="GQT11" s="28" t="s">
        <v>93</v>
      </c>
      <c r="GQU11" s="28" t="s">
        <v>93</v>
      </c>
      <c r="GQV11" s="28" t="s">
        <v>93</v>
      </c>
      <c r="GQW11" s="28" t="s">
        <v>93</v>
      </c>
      <c r="GQX11" s="28" t="s">
        <v>93</v>
      </c>
      <c r="GQY11" s="28" t="s">
        <v>93</v>
      </c>
      <c r="GQZ11" s="28" t="s">
        <v>93</v>
      </c>
      <c r="GRA11" s="28" t="s">
        <v>93</v>
      </c>
      <c r="GRB11" s="28" t="s">
        <v>93</v>
      </c>
      <c r="GRC11" s="28" t="s">
        <v>93</v>
      </c>
      <c r="GRD11" s="28" t="s">
        <v>93</v>
      </c>
      <c r="GRE11" s="28" t="s">
        <v>93</v>
      </c>
      <c r="GRF11" s="28" t="s">
        <v>93</v>
      </c>
      <c r="GRG11" s="28" t="s">
        <v>93</v>
      </c>
      <c r="GRH11" s="28" t="s">
        <v>93</v>
      </c>
      <c r="GRI11" s="28" t="s">
        <v>93</v>
      </c>
      <c r="GRJ11" s="28" t="s">
        <v>93</v>
      </c>
      <c r="GRK11" s="28" t="s">
        <v>93</v>
      </c>
      <c r="GRL11" s="28" t="s">
        <v>93</v>
      </c>
      <c r="GRM11" s="28" t="s">
        <v>93</v>
      </c>
      <c r="GRN11" s="28" t="s">
        <v>93</v>
      </c>
      <c r="GRO11" s="28" t="s">
        <v>93</v>
      </c>
      <c r="GRP11" s="28" t="s">
        <v>93</v>
      </c>
      <c r="GRQ11" s="28" t="s">
        <v>93</v>
      </c>
      <c r="GRR11" s="28" t="s">
        <v>93</v>
      </c>
      <c r="GRS11" s="28" t="s">
        <v>93</v>
      </c>
      <c r="GRT11" s="28" t="s">
        <v>93</v>
      </c>
      <c r="GRU11" s="28" t="s">
        <v>93</v>
      </c>
      <c r="GRV11" s="28" t="s">
        <v>93</v>
      </c>
      <c r="GRW11" s="28" t="s">
        <v>93</v>
      </c>
      <c r="GRX11" s="28" t="s">
        <v>93</v>
      </c>
      <c r="GRY11" s="28" t="s">
        <v>93</v>
      </c>
      <c r="GRZ11" s="28" t="s">
        <v>93</v>
      </c>
      <c r="GSA11" s="28" t="s">
        <v>93</v>
      </c>
      <c r="GSB11" s="28" t="s">
        <v>93</v>
      </c>
      <c r="GSC11" s="28" t="s">
        <v>93</v>
      </c>
      <c r="GSD11" s="28" t="s">
        <v>93</v>
      </c>
      <c r="GSE11" s="28" t="s">
        <v>93</v>
      </c>
      <c r="GSF11" s="28" t="s">
        <v>93</v>
      </c>
      <c r="GSG11" s="28" t="s">
        <v>93</v>
      </c>
      <c r="GSH11" s="28" t="s">
        <v>93</v>
      </c>
      <c r="GSI11" s="28" t="s">
        <v>93</v>
      </c>
      <c r="GSJ11" s="28" t="s">
        <v>93</v>
      </c>
      <c r="GSK11" s="28" t="s">
        <v>93</v>
      </c>
      <c r="GSL11" s="28" t="s">
        <v>93</v>
      </c>
      <c r="GSM11" s="28" t="s">
        <v>93</v>
      </c>
      <c r="GSN11" s="28" t="s">
        <v>93</v>
      </c>
      <c r="GSO11" s="28" t="s">
        <v>93</v>
      </c>
      <c r="GSP11" s="28" t="s">
        <v>93</v>
      </c>
      <c r="GSQ11" s="28" t="s">
        <v>93</v>
      </c>
      <c r="GSR11" s="28" t="s">
        <v>93</v>
      </c>
      <c r="GSS11" s="28" t="s">
        <v>93</v>
      </c>
      <c r="GST11" s="28" t="s">
        <v>93</v>
      </c>
      <c r="GSU11" s="28" t="s">
        <v>93</v>
      </c>
      <c r="GSV11" s="28" t="s">
        <v>93</v>
      </c>
      <c r="GSW11" s="28" t="s">
        <v>93</v>
      </c>
      <c r="GSX11" s="28" t="s">
        <v>93</v>
      </c>
      <c r="GSY11" s="28" t="s">
        <v>93</v>
      </c>
      <c r="GSZ11" s="28" t="s">
        <v>93</v>
      </c>
      <c r="GTA11" s="28" t="s">
        <v>93</v>
      </c>
      <c r="GTB11" s="28" t="s">
        <v>93</v>
      </c>
      <c r="GTC11" s="28" t="s">
        <v>93</v>
      </c>
      <c r="GTD11" s="28" t="s">
        <v>93</v>
      </c>
      <c r="GTE11" s="28" t="s">
        <v>93</v>
      </c>
      <c r="GTF11" s="28" t="s">
        <v>93</v>
      </c>
      <c r="GTG11" s="28" t="s">
        <v>93</v>
      </c>
      <c r="GTH11" s="28" t="s">
        <v>93</v>
      </c>
      <c r="GTI11" s="28" t="s">
        <v>93</v>
      </c>
      <c r="GTJ11" s="28" t="s">
        <v>93</v>
      </c>
      <c r="GTK11" s="28" t="s">
        <v>93</v>
      </c>
      <c r="GTL11" s="28" t="s">
        <v>93</v>
      </c>
      <c r="GTM11" s="28" t="s">
        <v>93</v>
      </c>
      <c r="GTN11" s="28" t="s">
        <v>93</v>
      </c>
      <c r="GTO11" s="28" t="s">
        <v>93</v>
      </c>
      <c r="GTP11" s="28" t="s">
        <v>93</v>
      </c>
      <c r="GTQ11" s="28" t="s">
        <v>93</v>
      </c>
      <c r="GTR11" s="28" t="s">
        <v>93</v>
      </c>
      <c r="GTS11" s="28" t="s">
        <v>93</v>
      </c>
      <c r="GTT11" s="28" t="s">
        <v>93</v>
      </c>
      <c r="GTU11" s="28" t="s">
        <v>93</v>
      </c>
      <c r="GTV11" s="28" t="s">
        <v>93</v>
      </c>
      <c r="GTW11" s="28" t="s">
        <v>93</v>
      </c>
      <c r="GTX11" s="28" t="s">
        <v>93</v>
      </c>
      <c r="GTY11" s="28" t="s">
        <v>93</v>
      </c>
      <c r="GTZ11" s="28" t="s">
        <v>93</v>
      </c>
      <c r="GUA11" s="28" t="s">
        <v>93</v>
      </c>
      <c r="GUB11" s="28" t="s">
        <v>93</v>
      </c>
      <c r="GUC11" s="28" t="s">
        <v>93</v>
      </c>
      <c r="GUD11" s="28" t="s">
        <v>93</v>
      </c>
      <c r="GUE11" s="28" t="s">
        <v>93</v>
      </c>
      <c r="GUF11" s="28" t="s">
        <v>93</v>
      </c>
      <c r="GUG11" s="28" t="s">
        <v>93</v>
      </c>
      <c r="GUH11" s="28" t="s">
        <v>93</v>
      </c>
      <c r="GUI11" s="28" t="s">
        <v>93</v>
      </c>
      <c r="GUJ11" s="28" t="s">
        <v>93</v>
      </c>
      <c r="GUK11" s="28" t="s">
        <v>93</v>
      </c>
      <c r="GUL11" s="28" t="s">
        <v>93</v>
      </c>
      <c r="GUM11" s="28" t="s">
        <v>93</v>
      </c>
      <c r="GUN11" s="28" t="s">
        <v>93</v>
      </c>
      <c r="GUO11" s="28" t="s">
        <v>93</v>
      </c>
      <c r="GUP11" s="28" t="s">
        <v>93</v>
      </c>
      <c r="GUQ11" s="28" t="s">
        <v>93</v>
      </c>
      <c r="GUR11" s="28" t="s">
        <v>93</v>
      </c>
      <c r="GUS11" s="28" t="s">
        <v>93</v>
      </c>
      <c r="GUT11" s="28" t="s">
        <v>93</v>
      </c>
      <c r="GUU11" s="28" t="s">
        <v>93</v>
      </c>
      <c r="GUV11" s="28" t="s">
        <v>93</v>
      </c>
      <c r="GUW11" s="28" t="s">
        <v>93</v>
      </c>
      <c r="GUX11" s="28" t="s">
        <v>93</v>
      </c>
      <c r="GUY11" s="28" t="s">
        <v>93</v>
      </c>
      <c r="GUZ11" s="28" t="s">
        <v>93</v>
      </c>
      <c r="GVA11" s="28" t="s">
        <v>93</v>
      </c>
      <c r="GVB11" s="28" t="s">
        <v>93</v>
      </c>
      <c r="GVC11" s="28" t="s">
        <v>93</v>
      </c>
      <c r="GVD11" s="28" t="s">
        <v>93</v>
      </c>
      <c r="GVE11" s="28" t="s">
        <v>93</v>
      </c>
      <c r="GVF11" s="28" t="s">
        <v>93</v>
      </c>
      <c r="GVG11" s="28" t="s">
        <v>93</v>
      </c>
      <c r="GVH11" s="28" t="s">
        <v>93</v>
      </c>
      <c r="GVI11" s="28" t="s">
        <v>93</v>
      </c>
      <c r="GVJ11" s="28" t="s">
        <v>93</v>
      </c>
      <c r="GVK11" s="28" t="s">
        <v>93</v>
      </c>
      <c r="GVL11" s="28" t="s">
        <v>93</v>
      </c>
      <c r="GVM11" s="28" t="s">
        <v>93</v>
      </c>
      <c r="GVN11" s="28" t="s">
        <v>93</v>
      </c>
      <c r="GVO11" s="28" t="s">
        <v>93</v>
      </c>
      <c r="GVP11" s="28" t="s">
        <v>93</v>
      </c>
      <c r="GVQ11" s="28" t="s">
        <v>93</v>
      </c>
      <c r="GVR11" s="28" t="s">
        <v>93</v>
      </c>
      <c r="GVS11" s="28" t="s">
        <v>93</v>
      </c>
      <c r="GVT11" s="28" t="s">
        <v>93</v>
      </c>
      <c r="GVU11" s="28" t="s">
        <v>93</v>
      </c>
      <c r="GVV11" s="28" t="s">
        <v>93</v>
      </c>
      <c r="GVW11" s="28" t="s">
        <v>93</v>
      </c>
      <c r="GVX11" s="28" t="s">
        <v>93</v>
      </c>
      <c r="GVY11" s="28" t="s">
        <v>93</v>
      </c>
      <c r="GVZ11" s="28" t="s">
        <v>93</v>
      </c>
      <c r="GWA11" s="28" t="s">
        <v>93</v>
      </c>
      <c r="GWB11" s="28" t="s">
        <v>93</v>
      </c>
      <c r="GWC11" s="28" t="s">
        <v>93</v>
      </c>
      <c r="GWD11" s="28" t="s">
        <v>93</v>
      </c>
      <c r="GWE11" s="28" t="s">
        <v>93</v>
      </c>
      <c r="GWF11" s="28" t="s">
        <v>93</v>
      </c>
      <c r="GWG11" s="28" t="s">
        <v>93</v>
      </c>
      <c r="GWH11" s="28" t="s">
        <v>93</v>
      </c>
      <c r="GWI11" s="28" t="s">
        <v>93</v>
      </c>
      <c r="GWJ11" s="28" t="s">
        <v>93</v>
      </c>
      <c r="GWK11" s="28" t="s">
        <v>93</v>
      </c>
      <c r="GWL11" s="28" t="s">
        <v>93</v>
      </c>
      <c r="GWM11" s="28" t="s">
        <v>93</v>
      </c>
      <c r="GWN11" s="28" t="s">
        <v>93</v>
      </c>
      <c r="GWO11" s="28" t="s">
        <v>93</v>
      </c>
      <c r="GWP11" s="28" t="s">
        <v>93</v>
      </c>
      <c r="GWQ11" s="28" t="s">
        <v>93</v>
      </c>
      <c r="GWR11" s="28" t="s">
        <v>93</v>
      </c>
      <c r="GWS11" s="28" t="s">
        <v>93</v>
      </c>
      <c r="GWT11" s="28" t="s">
        <v>93</v>
      </c>
      <c r="GWU11" s="28" t="s">
        <v>93</v>
      </c>
      <c r="GWV11" s="28" t="s">
        <v>93</v>
      </c>
      <c r="GWW11" s="28" t="s">
        <v>93</v>
      </c>
      <c r="GWX11" s="28" t="s">
        <v>93</v>
      </c>
      <c r="GWY11" s="28" t="s">
        <v>93</v>
      </c>
      <c r="GWZ11" s="28" t="s">
        <v>93</v>
      </c>
      <c r="GXA11" s="28" t="s">
        <v>93</v>
      </c>
      <c r="GXB11" s="28" t="s">
        <v>93</v>
      </c>
      <c r="GXC11" s="28" t="s">
        <v>93</v>
      </c>
      <c r="GXD11" s="28" t="s">
        <v>93</v>
      </c>
      <c r="GXE11" s="28" t="s">
        <v>93</v>
      </c>
      <c r="GXF11" s="28" t="s">
        <v>93</v>
      </c>
      <c r="GXG11" s="28" t="s">
        <v>93</v>
      </c>
      <c r="GXH11" s="28" t="s">
        <v>93</v>
      </c>
      <c r="GXI11" s="28" t="s">
        <v>93</v>
      </c>
      <c r="GXJ11" s="28" t="s">
        <v>93</v>
      </c>
      <c r="GXK11" s="28" t="s">
        <v>93</v>
      </c>
      <c r="GXL11" s="28" t="s">
        <v>93</v>
      </c>
      <c r="GXM11" s="28" t="s">
        <v>93</v>
      </c>
      <c r="GXN11" s="28" t="s">
        <v>93</v>
      </c>
      <c r="GXO11" s="28" t="s">
        <v>93</v>
      </c>
      <c r="GXP11" s="28" t="s">
        <v>93</v>
      </c>
      <c r="GXQ11" s="28" t="s">
        <v>93</v>
      </c>
      <c r="GXR11" s="28" t="s">
        <v>93</v>
      </c>
      <c r="GXS11" s="28" t="s">
        <v>93</v>
      </c>
      <c r="GXT11" s="28" t="s">
        <v>93</v>
      </c>
      <c r="GXU11" s="28" t="s">
        <v>93</v>
      </c>
      <c r="GXV11" s="28" t="s">
        <v>93</v>
      </c>
      <c r="GXW11" s="28" t="s">
        <v>93</v>
      </c>
      <c r="GXX11" s="28" t="s">
        <v>93</v>
      </c>
      <c r="GXY11" s="28" t="s">
        <v>93</v>
      </c>
      <c r="GXZ11" s="28" t="s">
        <v>93</v>
      </c>
      <c r="GYA11" s="28" t="s">
        <v>93</v>
      </c>
      <c r="GYB11" s="28" t="s">
        <v>93</v>
      </c>
      <c r="GYC11" s="28" t="s">
        <v>93</v>
      </c>
      <c r="GYD11" s="28" t="s">
        <v>93</v>
      </c>
      <c r="GYE11" s="28" t="s">
        <v>93</v>
      </c>
      <c r="GYF11" s="28" t="s">
        <v>93</v>
      </c>
      <c r="GYG11" s="28" t="s">
        <v>93</v>
      </c>
      <c r="GYH11" s="28" t="s">
        <v>93</v>
      </c>
      <c r="GYI11" s="28" t="s">
        <v>93</v>
      </c>
      <c r="GYJ11" s="28" t="s">
        <v>93</v>
      </c>
      <c r="GYK11" s="28" t="s">
        <v>93</v>
      </c>
      <c r="GYL11" s="28" t="s">
        <v>93</v>
      </c>
      <c r="GYM11" s="28" t="s">
        <v>93</v>
      </c>
      <c r="GYN11" s="28" t="s">
        <v>93</v>
      </c>
      <c r="GYO11" s="28" t="s">
        <v>93</v>
      </c>
      <c r="GYP11" s="28" t="s">
        <v>93</v>
      </c>
      <c r="GYQ11" s="28" t="s">
        <v>93</v>
      </c>
      <c r="GYR11" s="28" t="s">
        <v>93</v>
      </c>
      <c r="GYS11" s="28" t="s">
        <v>93</v>
      </c>
      <c r="GYT11" s="28" t="s">
        <v>93</v>
      </c>
      <c r="GYU11" s="28" t="s">
        <v>93</v>
      </c>
      <c r="GYV11" s="28" t="s">
        <v>93</v>
      </c>
      <c r="GYW11" s="28" t="s">
        <v>93</v>
      </c>
      <c r="GYX11" s="28" t="s">
        <v>93</v>
      </c>
      <c r="GYY11" s="28" t="s">
        <v>93</v>
      </c>
      <c r="GYZ11" s="28" t="s">
        <v>93</v>
      </c>
      <c r="GZA11" s="28" t="s">
        <v>93</v>
      </c>
      <c r="GZB11" s="28" t="s">
        <v>93</v>
      </c>
      <c r="GZC11" s="28" t="s">
        <v>93</v>
      </c>
      <c r="GZD11" s="28" t="s">
        <v>93</v>
      </c>
      <c r="GZE11" s="28" t="s">
        <v>93</v>
      </c>
      <c r="GZF11" s="28" t="s">
        <v>93</v>
      </c>
      <c r="GZG11" s="28" t="s">
        <v>93</v>
      </c>
      <c r="GZH11" s="28" t="s">
        <v>93</v>
      </c>
      <c r="GZI11" s="28" t="s">
        <v>93</v>
      </c>
      <c r="GZJ11" s="28" t="s">
        <v>93</v>
      </c>
      <c r="GZK11" s="28" t="s">
        <v>93</v>
      </c>
      <c r="GZL11" s="28" t="s">
        <v>93</v>
      </c>
      <c r="GZM11" s="28" t="s">
        <v>93</v>
      </c>
      <c r="GZN11" s="28" t="s">
        <v>93</v>
      </c>
      <c r="GZO11" s="28" t="s">
        <v>93</v>
      </c>
      <c r="GZP11" s="28" t="s">
        <v>93</v>
      </c>
      <c r="GZQ11" s="28" t="s">
        <v>93</v>
      </c>
      <c r="GZR11" s="28" t="s">
        <v>93</v>
      </c>
      <c r="GZS11" s="28" t="s">
        <v>93</v>
      </c>
      <c r="GZT11" s="28" t="s">
        <v>93</v>
      </c>
      <c r="GZU11" s="28" t="s">
        <v>93</v>
      </c>
      <c r="GZV11" s="28" t="s">
        <v>93</v>
      </c>
      <c r="GZW11" s="28" t="s">
        <v>93</v>
      </c>
      <c r="GZX11" s="28" t="s">
        <v>93</v>
      </c>
      <c r="GZY11" s="28" t="s">
        <v>93</v>
      </c>
      <c r="GZZ11" s="28" t="s">
        <v>93</v>
      </c>
      <c r="HAA11" s="28" t="s">
        <v>93</v>
      </c>
      <c r="HAB11" s="28" t="s">
        <v>93</v>
      </c>
      <c r="HAC11" s="28" t="s">
        <v>93</v>
      </c>
      <c r="HAD11" s="28" t="s">
        <v>93</v>
      </c>
      <c r="HAE11" s="28" t="s">
        <v>93</v>
      </c>
      <c r="HAF11" s="28" t="s">
        <v>93</v>
      </c>
      <c r="HAG11" s="28" t="s">
        <v>93</v>
      </c>
      <c r="HAH11" s="28" t="s">
        <v>93</v>
      </c>
      <c r="HAI11" s="28" t="s">
        <v>93</v>
      </c>
      <c r="HAJ11" s="28" t="s">
        <v>93</v>
      </c>
      <c r="HAK11" s="28" t="s">
        <v>93</v>
      </c>
      <c r="HAL11" s="28" t="s">
        <v>93</v>
      </c>
      <c r="HAM11" s="28" t="s">
        <v>93</v>
      </c>
      <c r="HAN11" s="28" t="s">
        <v>93</v>
      </c>
      <c r="HAO11" s="28" t="s">
        <v>93</v>
      </c>
      <c r="HAP11" s="28" t="s">
        <v>93</v>
      </c>
      <c r="HAQ11" s="28" t="s">
        <v>93</v>
      </c>
      <c r="HAR11" s="28" t="s">
        <v>93</v>
      </c>
      <c r="HAS11" s="28" t="s">
        <v>93</v>
      </c>
      <c r="HAT11" s="28" t="s">
        <v>93</v>
      </c>
      <c r="HAU11" s="28" t="s">
        <v>93</v>
      </c>
      <c r="HAV11" s="28" t="s">
        <v>93</v>
      </c>
      <c r="HAW11" s="28" t="s">
        <v>93</v>
      </c>
      <c r="HAX11" s="28" t="s">
        <v>93</v>
      </c>
      <c r="HAY11" s="28" t="s">
        <v>93</v>
      </c>
      <c r="HAZ11" s="28" t="s">
        <v>93</v>
      </c>
      <c r="HBA11" s="28" t="s">
        <v>93</v>
      </c>
      <c r="HBB11" s="28" t="s">
        <v>93</v>
      </c>
      <c r="HBC11" s="28" t="s">
        <v>93</v>
      </c>
      <c r="HBD11" s="28" t="s">
        <v>93</v>
      </c>
      <c r="HBE11" s="28" t="s">
        <v>93</v>
      </c>
      <c r="HBF11" s="28" t="s">
        <v>93</v>
      </c>
      <c r="HBG11" s="28" t="s">
        <v>93</v>
      </c>
      <c r="HBH11" s="28" t="s">
        <v>93</v>
      </c>
      <c r="HBI11" s="28" t="s">
        <v>93</v>
      </c>
      <c r="HBJ11" s="28" t="s">
        <v>93</v>
      </c>
      <c r="HBK11" s="28" t="s">
        <v>93</v>
      </c>
      <c r="HBL11" s="28" t="s">
        <v>93</v>
      </c>
      <c r="HBM11" s="28" t="s">
        <v>93</v>
      </c>
      <c r="HBN11" s="28" t="s">
        <v>93</v>
      </c>
      <c r="HBO11" s="28" t="s">
        <v>93</v>
      </c>
      <c r="HBP11" s="28" t="s">
        <v>93</v>
      </c>
      <c r="HBQ11" s="28" t="s">
        <v>93</v>
      </c>
      <c r="HBR11" s="28" t="s">
        <v>93</v>
      </c>
      <c r="HBS11" s="28" t="s">
        <v>93</v>
      </c>
      <c r="HBT11" s="28" t="s">
        <v>93</v>
      </c>
      <c r="HBU11" s="28" t="s">
        <v>93</v>
      </c>
      <c r="HBV11" s="28" t="s">
        <v>93</v>
      </c>
      <c r="HBW11" s="28" t="s">
        <v>93</v>
      </c>
      <c r="HBX11" s="28" t="s">
        <v>93</v>
      </c>
      <c r="HBY11" s="28" t="s">
        <v>93</v>
      </c>
      <c r="HBZ11" s="28" t="s">
        <v>93</v>
      </c>
      <c r="HCA11" s="28" t="s">
        <v>93</v>
      </c>
      <c r="HCB11" s="28" t="s">
        <v>93</v>
      </c>
      <c r="HCC11" s="28" t="s">
        <v>93</v>
      </c>
      <c r="HCD11" s="28" t="s">
        <v>93</v>
      </c>
      <c r="HCE11" s="28" t="s">
        <v>93</v>
      </c>
      <c r="HCF11" s="28" t="s">
        <v>93</v>
      </c>
      <c r="HCG11" s="28" t="s">
        <v>93</v>
      </c>
      <c r="HCH11" s="28" t="s">
        <v>93</v>
      </c>
      <c r="HCI11" s="28" t="s">
        <v>93</v>
      </c>
      <c r="HCJ11" s="28" t="s">
        <v>93</v>
      </c>
      <c r="HCK11" s="28" t="s">
        <v>93</v>
      </c>
      <c r="HCL11" s="28" t="s">
        <v>93</v>
      </c>
      <c r="HCM11" s="28" t="s">
        <v>93</v>
      </c>
      <c r="HCN11" s="28" t="s">
        <v>93</v>
      </c>
      <c r="HCO11" s="28" t="s">
        <v>93</v>
      </c>
      <c r="HCP11" s="28" t="s">
        <v>93</v>
      </c>
      <c r="HCQ11" s="28" t="s">
        <v>93</v>
      </c>
      <c r="HCR11" s="28" t="s">
        <v>93</v>
      </c>
      <c r="HCS11" s="28" t="s">
        <v>93</v>
      </c>
      <c r="HCT11" s="28" t="s">
        <v>93</v>
      </c>
      <c r="HCU11" s="28" t="s">
        <v>93</v>
      </c>
      <c r="HCV11" s="28" t="s">
        <v>93</v>
      </c>
      <c r="HCW11" s="28" t="s">
        <v>93</v>
      </c>
      <c r="HCX11" s="28" t="s">
        <v>93</v>
      </c>
      <c r="HCY11" s="28" t="s">
        <v>93</v>
      </c>
      <c r="HCZ11" s="28" t="s">
        <v>93</v>
      </c>
      <c r="HDA11" s="28" t="s">
        <v>93</v>
      </c>
      <c r="HDB11" s="28" t="s">
        <v>93</v>
      </c>
      <c r="HDC11" s="28" t="s">
        <v>93</v>
      </c>
      <c r="HDD11" s="28" t="s">
        <v>93</v>
      </c>
      <c r="HDE11" s="28" t="s">
        <v>93</v>
      </c>
      <c r="HDF11" s="28" t="s">
        <v>93</v>
      </c>
      <c r="HDG11" s="28" t="s">
        <v>93</v>
      </c>
      <c r="HDH11" s="28" t="s">
        <v>93</v>
      </c>
      <c r="HDI11" s="28" t="s">
        <v>93</v>
      </c>
      <c r="HDJ11" s="28" t="s">
        <v>93</v>
      </c>
      <c r="HDK11" s="28" t="s">
        <v>93</v>
      </c>
      <c r="HDL11" s="28" t="s">
        <v>93</v>
      </c>
      <c r="HDM11" s="28" t="s">
        <v>93</v>
      </c>
      <c r="HDN11" s="28" t="s">
        <v>93</v>
      </c>
      <c r="HDO11" s="28" t="s">
        <v>93</v>
      </c>
      <c r="HDP11" s="28" t="s">
        <v>93</v>
      </c>
      <c r="HDQ11" s="28" t="s">
        <v>93</v>
      </c>
      <c r="HDR11" s="28" t="s">
        <v>93</v>
      </c>
      <c r="HDS11" s="28" t="s">
        <v>93</v>
      </c>
      <c r="HDT11" s="28" t="s">
        <v>93</v>
      </c>
      <c r="HDU11" s="28" t="s">
        <v>93</v>
      </c>
      <c r="HDV11" s="28" t="s">
        <v>93</v>
      </c>
      <c r="HDW11" s="28" t="s">
        <v>93</v>
      </c>
      <c r="HDX11" s="28" t="s">
        <v>93</v>
      </c>
      <c r="HDY11" s="28" t="s">
        <v>93</v>
      </c>
      <c r="HDZ11" s="28" t="s">
        <v>93</v>
      </c>
      <c r="HEA11" s="28" t="s">
        <v>93</v>
      </c>
      <c r="HEB11" s="28" t="s">
        <v>93</v>
      </c>
      <c r="HEC11" s="28" t="s">
        <v>93</v>
      </c>
      <c r="HED11" s="28" t="s">
        <v>93</v>
      </c>
      <c r="HEE11" s="28" t="s">
        <v>93</v>
      </c>
      <c r="HEF11" s="28" t="s">
        <v>93</v>
      </c>
      <c r="HEG11" s="28" t="s">
        <v>93</v>
      </c>
      <c r="HEH11" s="28" t="s">
        <v>93</v>
      </c>
      <c r="HEI11" s="28" t="s">
        <v>93</v>
      </c>
      <c r="HEJ11" s="28" t="s">
        <v>93</v>
      </c>
      <c r="HEK11" s="28" t="s">
        <v>93</v>
      </c>
      <c r="HEL11" s="28" t="s">
        <v>93</v>
      </c>
      <c r="HEM11" s="28" t="s">
        <v>93</v>
      </c>
      <c r="HEN11" s="28" t="s">
        <v>93</v>
      </c>
      <c r="HEO11" s="28" t="s">
        <v>93</v>
      </c>
      <c r="HEP11" s="28" t="s">
        <v>93</v>
      </c>
      <c r="HEQ11" s="28" t="s">
        <v>93</v>
      </c>
      <c r="HER11" s="28" t="s">
        <v>93</v>
      </c>
      <c r="HES11" s="28" t="s">
        <v>93</v>
      </c>
      <c r="HET11" s="28" t="s">
        <v>93</v>
      </c>
      <c r="HEU11" s="28" t="s">
        <v>93</v>
      </c>
      <c r="HEV11" s="28" t="s">
        <v>93</v>
      </c>
      <c r="HEW11" s="28" t="s">
        <v>93</v>
      </c>
      <c r="HEX11" s="28" t="s">
        <v>93</v>
      </c>
      <c r="HEY11" s="28" t="s">
        <v>93</v>
      </c>
      <c r="HEZ11" s="28" t="s">
        <v>93</v>
      </c>
      <c r="HFA11" s="28" t="s">
        <v>93</v>
      </c>
      <c r="HFB11" s="28" t="s">
        <v>93</v>
      </c>
      <c r="HFC11" s="28" t="s">
        <v>93</v>
      </c>
      <c r="HFD11" s="28" t="s">
        <v>93</v>
      </c>
      <c r="HFE11" s="28" t="s">
        <v>93</v>
      </c>
      <c r="HFF11" s="28" t="s">
        <v>93</v>
      </c>
      <c r="HFG11" s="28" t="s">
        <v>93</v>
      </c>
      <c r="HFH11" s="28" t="s">
        <v>93</v>
      </c>
      <c r="HFI11" s="28" t="s">
        <v>93</v>
      </c>
      <c r="HFJ11" s="28" t="s">
        <v>93</v>
      </c>
      <c r="HFK11" s="28" t="s">
        <v>93</v>
      </c>
      <c r="HFL11" s="28" t="s">
        <v>93</v>
      </c>
      <c r="HFM11" s="28" t="s">
        <v>93</v>
      </c>
      <c r="HFN11" s="28" t="s">
        <v>93</v>
      </c>
      <c r="HFO11" s="28" t="s">
        <v>93</v>
      </c>
      <c r="HFP11" s="28" t="s">
        <v>93</v>
      </c>
      <c r="HFQ11" s="28" t="s">
        <v>93</v>
      </c>
      <c r="HFR11" s="28" t="s">
        <v>93</v>
      </c>
      <c r="HFS11" s="28" t="s">
        <v>93</v>
      </c>
      <c r="HFT11" s="28" t="s">
        <v>93</v>
      </c>
      <c r="HFU11" s="28" t="s">
        <v>93</v>
      </c>
      <c r="HFV11" s="28" t="s">
        <v>93</v>
      </c>
      <c r="HFW11" s="28" t="s">
        <v>93</v>
      </c>
      <c r="HFX11" s="28" t="s">
        <v>93</v>
      </c>
      <c r="HFY11" s="28" t="s">
        <v>93</v>
      </c>
      <c r="HFZ11" s="28" t="s">
        <v>93</v>
      </c>
      <c r="HGA11" s="28" t="s">
        <v>93</v>
      </c>
      <c r="HGB11" s="28" t="s">
        <v>93</v>
      </c>
      <c r="HGC11" s="28" t="s">
        <v>93</v>
      </c>
      <c r="HGD11" s="28" t="s">
        <v>93</v>
      </c>
      <c r="HGE11" s="28" t="s">
        <v>93</v>
      </c>
      <c r="HGF11" s="28" t="s">
        <v>93</v>
      </c>
      <c r="HGG11" s="28" t="s">
        <v>93</v>
      </c>
      <c r="HGH11" s="28" t="s">
        <v>93</v>
      </c>
      <c r="HGI11" s="28" t="s">
        <v>93</v>
      </c>
      <c r="HGJ11" s="28" t="s">
        <v>93</v>
      </c>
      <c r="HGK11" s="28" t="s">
        <v>93</v>
      </c>
      <c r="HGL11" s="28" t="s">
        <v>93</v>
      </c>
      <c r="HGM11" s="28" t="s">
        <v>93</v>
      </c>
      <c r="HGN11" s="28" t="s">
        <v>93</v>
      </c>
      <c r="HGO11" s="28" t="s">
        <v>93</v>
      </c>
      <c r="HGP11" s="28" t="s">
        <v>93</v>
      </c>
      <c r="HGQ11" s="28" t="s">
        <v>93</v>
      </c>
      <c r="HGR11" s="28" t="s">
        <v>93</v>
      </c>
      <c r="HGS11" s="28" t="s">
        <v>93</v>
      </c>
      <c r="HGT11" s="28" t="s">
        <v>93</v>
      </c>
      <c r="HGU11" s="28" t="s">
        <v>93</v>
      </c>
      <c r="HGV11" s="28" t="s">
        <v>93</v>
      </c>
      <c r="HGW11" s="28" t="s">
        <v>93</v>
      </c>
      <c r="HGX11" s="28" t="s">
        <v>93</v>
      </c>
      <c r="HGY11" s="28" t="s">
        <v>93</v>
      </c>
      <c r="HGZ11" s="28" t="s">
        <v>93</v>
      </c>
      <c r="HHA11" s="28" t="s">
        <v>93</v>
      </c>
      <c r="HHB11" s="28" t="s">
        <v>93</v>
      </c>
      <c r="HHC11" s="28" t="s">
        <v>93</v>
      </c>
      <c r="HHD11" s="28" t="s">
        <v>93</v>
      </c>
      <c r="HHE11" s="28" t="s">
        <v>93</v>
      </c>
      <c r="HHF11" s="28" t="s">
        <v>93</v>
      </c>
      <c r="HHG11" s="28" t="s">
        <v>93</v>
      </c>
      <c r="HHH11" s="28" t="s">
        <v>93</v>
      </c>
      <c r="HHI11" s="28" t="s">
        <v>93</v>
      </c>
      <c r="HHJ11" s="28" t="s">
        <v>93</v>
      </c>
      <c r="HHK11" s="28" t="s">
        <v>93</v>
      </c>
      <c r="HHL11" s="28" t="s">
        <v>93</v>
      </c>
      <c r="HHM11" s="28" t="s">
        <v>93</v>
      </c>
      <c r="HHN11" s="28" t="s">
        <v>93</v>
      </c>
      <c r="HHO11" s="28" t="s">
        <v>93</v>
      </c>
      <c r="HHP11" s="28" t="s">
        <v>93</v>
      </c>
      <c r="HHQ11" s="28" t="s">
        <v>93</v>
      </c>
      <c r="HHR11" s="28" t="s">
        <v>93</v>
      </c>
      <c r="HHS11" s="28" t="s">
        <v>93</v>
      </c>
      <c r="HHT11" s="28" t="s">
        <v>93</v>
      </c>
      <c r="HHU11" s="28" t="s">
        <v>93</v>
      </c>
      <c r="HHV11" s="28" t="s">
        <v>93</v>
      </c>
      <c r="HHW11" s="28" t="s">
        <v>93</v>
      </c>
      <c r="HHX11" s="28" t="s">
        <v>93</v>
      </c>
      <c r="HHY11" s="28" t="s">
        <v>93</v>
      </c>
      <c r="HHZ11" s="28" t="s">
        <v>93</v>
      </c>
      <c r="HIA11" s="28" t="s">
        <v>93</v>
      </c>
      <c r="HIB11" s="28" t="s">
        <v>93</v>
      </c>
      <c r="HIC11" s="28" t="s">
        <v>93</v>
      </c>
      <c r="HID11" s="28" t="s">
        <v>93</v>
      </c>
      <c r="HIE11" s="28" t="s">
        <v>93</v>
      </c>
      <c r="HIF11" s="28" t="s">
        <v>93</v>
      </c>
      <c r="HIG11" s="28" t="s">
        <v>93</v>
      </c>
      <c r="HIH11" s="28" t="s">
        <v>93</v>
      </c>
      <c r="HII11" s="28" t="s">
        <v>93</v>
      </c>
      <c r="HIJ11" s="28" t="s">
        <v>93</v>
      </c>
      <c r="HIK11" s="28" t="s">
        <v>93</v>
      </c>
      <c r="HIL11" s="28" t="s">
        <v>93</v>
      </c>
      <c r="HIM11" s="28" t="s">
        <v>93</v>
      </c>
      <c r="HIN11" s="28" t="s">
        <v>93</v>
      </c>
      <c r="HIO11" s="28" t="s">
        <v>93</v>
      </c>
      <c r="HIP11" s="28" t="s">
        <v>93</v>
      </c>
      <c r="HIQ11" s="28" t="s">
        <v>93</v>
      </c>
      <c r="HIR11" s="28" t="s">
        <v>93</v>
      </c>
      <c r="HIS11" s="28" t="s">
        <v>93</v>
      </c>
      <c r="HIT11" s="28" t="s">
        <v>93</v>
      </c>
      <c r="HIU11" s="28" t="s">
        <v>93</v>
      </c>
      <c r="HIV11" s="28" t="s">
        <v>93</v>
      </c>
      <c r="HIW11" s="28" t="s">
        <v>93</v>
      </c>
      <c r="HIX11" s="28" t="s">
        <v>93</v>
      </c>
      <c r="HIY11" s="28" t="s">
        <v>93</v>
      </c>
      <c r="HIZ11" s="28" t="s">
        <v>93</v>
      </c>
      <c r="HJA11" s="28" t="s">
        <v>93</v>
      </c>
      <c r="HJB11" s="28" t="s">
        <v>93</v>
      </c>
      <c r="HJC11" s="28" t="s">
        <v>93</v>
      </c>
      <c r="HJD11" s="28" t="s">
        <v>93</v>
      </c>
      <c r="HJE11" s="28" t="s">
        <v>93</v>
      </c>
      <c r="HJF11" s="28" t="s">
        <v>93</v>
      </c>
      <c r="HJG11" s="28" t="s">
        <v>93</v>
      </c>
      <c r="HJH11" s="28" t="s">
        <v>93</v>
      </c>
      <c r="HJI11" s="28" t="s">
        <v>93</v>
      </c>
      <c r="HJJ11" s="28" t="s">
        <v>93</v>
      </c>
      <c r="HJK11" s="28" t="s">
        <v>93</v>
      </c>
      <c r="HJL11" s="28" t="s">
        <v>93</v>
      </c>
      <c r="HJM11" s="28" t="s">
        <v>93</v>
      </c>
      <c r="HJN11" s="28" t="s">
        <v>93</v>
      </c>
      <c r="HJO11" s="28" t="s">
        <v>93</v>
      </c>
      <c r="HJP11" s="28" t="s">
        <v>93</v>
      </c>
      <c r="HJQ11" s="28" t="s">
        <v>93</v>
      </c>
      <c r="HJR11" s="28" t="s">
        <v>93</v>
      </c>
      <c r="HJS11" s="28" t="s">
        <v>93</v>
      </c>
      <c r="HJT11" s="28" t="s">
        <v>93</v>
      </c>
      <c r="HJU11" s="28" t="s">
        <v>93</v>
      </c>
      <c r="HJV11" s="28" t="s">
        <v>93</v>
      </c>
      <c r="HJW11" s="28" t="s">
        <v>93</v>
      </c>
      <c r="HJX11" s="28" t="s">
        <v>93</v>
      </c>
      <c r="HJY11" s="28" t="s">
        <v>93</v>
      </c>
      <c r="HJZ11" s="28" t="s">
        <v>93</v>
      </c>
      <c r="HKA11" s="28" t="s">
        <v>93</v>
      </c>
      <c r="HKB11" s="28" t="s">
        <v>93</v>
      </c>
      <c r="HKC11" s="28" t="s">
        <v>93</v>
      </c>
      <c r="HKD11" s="28" t="s">
        <v>93</v>
      </c>
      <c r="HKE11" s="28" t="s">
        <v>93</v>
      </c>
      <c r="HKF11" s="28" t="s">
        <v>93</v>
      </c>
      <c r="HKG11" s="28" t="s">
        <v>93</v>
      </c>
      <c r="HKH11" s="28" t="s">
        <v>93</v>
      </c>
      <c r="HKI11" s="28" t="s">
        <v>93</v>
      </c>
      <c r="HKJ11" s="28" t="s">
        <v>93</v>
      </c>
      <c r="HKK11" s="28" t="s">
        <v>93</v>
      </c>
      <c r="HKL11" s="28" t="s">
        <v>93</v>
      </c>
      <c r="HKM11" s="28" t="s">
        <v>93</v>
      </c>
      <c r="HKN11" s="28" t="s">
        <v>93</v>
      </c>
      <c r="HKO11" s="28" t="s">
        <v>93</v>
      </c>
      <c r="HKP11" s="28" t="s">
        <v>93</v>
      </c>
      <c r="HKQ11" s="28" t="s">
        <v>93</v>
      </c>
      <c r="HKR11" s="28" t="s">
        <v>93</v>
      </c>
      <c r="HKS11" s="28" t="s">
        <v>93</v>
      </c>
      <c r="HKT11" s="28" t="s">
        <v>93</v>
      </c>
      <c r="HKU11" s="28" t="s">
        <v>93</v>
      </c>
      <c r="HKV11" s="28" t="s">
        <v>93</v>
      </c>
      <c r="HKW11" s="28" t="s">
        <v>93</v>
      </c>
      <c r="HKX11" s="28" t="s">
        <v>93</v>
      </c>
      <c r="HKY11" s="28" t="s">
        <v>93</v>
      </c>
      <c r="HKZ11" s="28" t="s">
        <v>93</v>
      </c>
      <c r="HLA11" s="28" t="s">
        <v>93</v>
      </c>
      <c r="HLB11" s="28" t="s">
        <v>93</v>
      </c>
      <c r="HLC11" s="28" t="s">
        <v>93</v>
      </c>
      <c r="HLD11" s="28" t="s">
        <v>93</v>
      </c>
      <c r="HLE11" s="28" t="s">
        <v>93</v>
      </c>
      <c r="HLF11" s="28" t="s">
        <v>93</v>
      </c>
      <c r="HLG11" s="28" t="s">
        <v>93</v>
      </c>
      <c r="HLH11" s="28" t="s">
        <v>93</v>
      </c>
      <c r="HLI11" s="28" t="s">
        <v>93</v>
      </c>
      <c r="HLJ11" s="28" t="s">
        <v>93</v>
      </c>
      <c r="HLK11" s="28" t="s">
        <v>93</v>
      </c>
      <c r="HLL11" s="28" t="s">
        <v>93</v>
      </c>
      <c r="HLM11" s="28" t="s">
        <v>93</v>
      </c>
      <c r="HLN11" s="28" t="s">
        <v>93</v>
      </c>
      <c r="HLO11" s="28" t="s">
        <v>93</v>
      </c>
      <c r="HLP11" s="28" t="s">
        <v>93</v>
      </c>
      <c r="HLQ11" s="28" t="s">
        <v>93</v>
      </c>
      <c r="HLR11" s="28" t="s">
        <v>93</v>
      </c>
      <c r="HLS11" s="28" t="s">
        <v>93</v>
      </c>
      <c r="HLT11" s="28" t="s">
        <v>93</v>
      </c>
      <c r="HLU11" s="28" t="s">
        <v>93</v>
      </c>
      <c r="HLV11" s="28" t="s">
        <v>93</v>
      </c>
      <c r="HLW11" s="28" t="s">
        <v>93</v>
      </c>
      <c r="HLX11" s="28" t="s">
        <v>93</v>
      </c>
      <c r="HLY11" s="28" t="s">
        <v>93</v>
      </c>
      <c r="HLZ11" s="28" t="s">
        <v>93</v>
      </c>
      <c r="HMA11" s="28" t="s">
        <v>93</v>
      </c>
      <c r="HMB11" s="28" t="s">
        <v>93</v>
      </c>
      <c r="HMC11" s="28" t="s">
        <v>93</v>
      </c>
      <c r="HMD11" s="28" t="s">
        <v>93</v>
      </c>
      <c r="HME11" s="28" t="s">
        <v>93</v>
      </c>
      <c r="HMF11" s="28" t="s">
        <v>93</v>
      </c>
      <c r="HMG11" s="28" t="s">
        <v>93</v>
      </c>
      <c r="HMH11" s="28" t="s">
        <v>93</v>
      </c>
      <c r="HMI11" s="28" t="s">
        <v>93</v>
      </c>
      <c r="HMJ11" s="28" t="s">
        <v>93</v>
      </c>
      <c r="HMK11" s="28" t="s">
        <v>93</v>
      </c>
      <c r="HML11" s="28" t="s">
        <v>93</v>
      </c>
      <c r="HMM11" s="28" t="s">
        <v>93</v>
      </c>
      <c r="HMN11" s="28" t="s">
        <v>93</v>
      </c>
      <c r="HMO11" s="28" t="s">
        <v>93</v>
      </c>
      <c r="HMP11" s="28" t="s">
        <v>93</v>
      </c>
      <c r="HMQ11" s="28" t="s">
        <v>93</v>
      </c>
      <c r="HMR11" s="28" t="s">
        <v>93</v>
      </c>
      <c r="HMS11" s="28" t="s">
        <v>93</v>
      </c>
      <c r="HMT11" s="28" t="s">
        <v>93</v>
      </c>
      <c r="HMU11" s="28" t="s">
        <v>93</v>
      </c>
      <c r="HMV11" s="28" t="s">
        <v>93</v>
      </c>
      <c r="HMW11" s="28" t="s">
        <v>93</v>
      </c>
      <c r="HMX11" s="28" t="s">
        <v>93</v>
      </c>
      <c r="HMY11" s="28" t="s">
        <v>93</v>
      </c>
      <c r="HMZ11" s="28" t="s">
        <v>93</v>
      </c>
      <c r="HNA11" s="28" t="s">
        <v>93</v>
      </c>
      <c r="HNB11" s="28" t="s">
        <v>93</v>
      </c>
      <c r="HNC11" s="28" t="s">
        <v>93</v>
      </c>
      <c r="HND11" s="28" t="s">
        <v>93</v>
      </c>
      <c r="HNE11" s="28" t="s">
        <v>93</v>
      </c>
      <c r="HNF11" s="28" t="s">
        <v>93</v>
      </c>
      <c r="HNG11" s="28" t="s">
        <v>93</v>
      </c>
      <c r="HNH11" s="28" t="s">
        <v>93</v>
      </c>
      <c r="HNI11" s="28" t="s">
        <v>93</v>
      </c>
      <c r="HNJ11" s="28" t="s">
        <v>93</v>
      </c>
      <c r="HNK11" s="28" t="s">
        <v>93</v>
      </c>
      <c r="HNL11" s="28" t="s">
        <v>93</v>
      </c>
      <c r="HNM11" s="28" t="s">
        <v>93</v>
      </c>
      <c r="HNN11" s="28" t="s">
        <v>93</v>
      </c>
      <c r="HNO11" s="28" t="s">
        <v>93</v>
      </c>
      <c r="HNP11" s="28" t="s">
        <v>93</v>
      </c>
      <c r="HNQ11" s="28" t="s">
        <v>93</v>
      </c>
      <c r="HNR11" s="28" t="s">
        <v>93</v>
      </c>
      <c r="HNS11" s="28" t="s">
        <v>93</v>
      </c>
      <c r="HNT11" s="28" t="s">
        <v>93</v>
      </c>
      <c r="HNU11" s="28" t="s">
        <v>93</v>
      </c>
      <c r="HNV11" s="28" t="s">
        <v>93</v>
      </c>
      <c r="HNW11" s="28" t="s">
        <v>93</v>
      </c>
      <c r="HNX11" s="28" t="s">
        <v>93</v>
      </c>
      <c r="HNY11" s="28" t="s">
        <v>93</v>
      </c>
      <c r="HNZ11" s="28" t="s">
        <v>93</v>
      </c>
      <c r="HOA11" s="28" t="s">
        <v>93</v>
      </c>
      <c r="HOB11" s="28" t="s">
        <v>93</v>
      </c>
      <c r="HOC11" s="28" t="s">
        <v>93</v>
      </c>
      <c r="HOD11" s="28" t="s">
        <v>93</v>
      </c>
      <c r="HOE11" s="28" t="s">
        <v>93</v>
      </c>
      <c r="HOF11" s="28" t="s">
        <v>93</v>
      </c>
      <c r="HOG11" s="28" t="s">
        <v>93</v>
      </c>
      <c r="HOH11" s="28" t="s">
        <v>93</v>
      </c>
      <c r="HOI11" s="28" t="s">
        <v>93</v>
      </c>
      <c r="HOJ11" s="28" t="s">
        <v>93</v>
      </c>
      <c r="HOK11" s="28" t="s">
        <v>93</v>
      </c>
      <c r="HOL11" s="28" t="s">
        <v>93</v>
      </c>
      <c r="HOM11" s="28" t="s">
        <v>93</v>
      </c>
      <c r="HON11" s="28" t="s">
        <v>93</v>
      </c>
      <c r="HOO11" s="28" t="s">
        <v>93</v>
      </c>
      <c r="HOP11" s="28" t="s">
        <v>93</v>
      </c>
      <c r="HOQ11" s="28" t="s">
        <v>93</v>
      </c>
      <c r="HOR11" s="28" t="s">
        <v>93</v>
      </c>
      <c r="HOS11" s="28" t="s">
        <v>93</v>
      </c>
      <c r="HOT11" s="28" t="s">
        <v>93</v>
      </c>
      <c r="HOU11" s="28" t="s">
        <v>93</v>
      </c>
      <c r="HOV11" s="28" t="s">
        <v>93</v>
      </c>
      <c r="HOW11" s="28" t="s">
        <v>93</v>
      </c>
      <c r="HOX11" s="28" t="s">
        <v>93</v>
      </c>
      <c r="HOY11" s="28" t="s">
        <v>93</v>
      </c>
      <c r="HOZ11" s="28" t="s">
        <v>93</v>
      </c>
      <c r="HPA11" s="28" t="s">
        <v>93</v>
      </c>
      <c r="HPB11" s="28" t="s">
        <v>93</v>
      </c>
      <c r="HPC11" s="28" t="s">
        <v>93</v>
      </c>
      <c r="HPD11" s="28" t="s">
        <v>93</v>
      </c>
      <c r="HPE11" s="28" t="s">
        <v>93</v>
      </c>
      <c r="HPF11" s="28" t="s">
        <v>93</v>
      </c>
      <c r="HPG11" s="28" t="s">
        <v>93</v>
      </c>
      <c r="HPH11" s="28" t="s">
        <v>93</v>
      </c>
      <c r="HPI11" s="28" t="s">
        <v>93</v>
      </c>
      <c r="HPJ11" s="28" t="s">
        <v>93</v>
      </c>
      <c r="HPK11" s="28" t="s">
        <v>93</v>
      </c>
      <c r="HPL11" s="28" t="s">
        <v>93</v>
      </c>
      <c r="HPM11" s="28" t="s">
        <v>93</v>
      </c>
      <c r="HPN11" s="28" t="s">
        <v>93</v>
      </c>
      <c r="HPO11" s="28" t="s">
        <v>93</v>
      </c>
      <c r="HPP11" s="28" t="s">
        <v>93</v>
      </c>
      <c r="HPQ11" s="28" t="s">
        <v>93</v>
      </c>
      <c r="HPR11" s="28" t="s">
        <v>93</v>
      </c>
      <c r="HPS11" s="28" t="s">
        <v>93</v>
      </c>
      <c r="HPT11" s="28" t="s">
        <v>93</v>
      </c>
      <c r="HPU11" s="28" t="s">
        <v>93</v>
      </c>
      <c r="HPV11" s="28" t="s">
        <v>93</v>
      </c>
      <c r="HPW11" s="28" t="s">
        <v>93</v>
      </c>
      <c r="HPX11" s="28" t="s">
        <v>93</v>
      </c>
      <c r="HPY11" s="28" t="s">
        <v>93</v>
      </c>
      <c r="HPZ11" s="28" t="s">
        <v>93</v>
      </c>
      <c r="HQA11" s="28" t="s">
        <v>93</v>
      </c>
      <c r="HQB11" s="28" t="s">
        <v>93</v>
      </c>
      <c r="HQC11" s="28" t="s">
        <v>93</v>
      </c>
      <c r="HQD11" s="28" t="s">
        <v>93</v>
      </c>
      <c r="HQE11" s="28" t="s">
        <v>93</v>
      </c>
      <c r="HQF11" s="28" t="s">
        <v>93</v>
      </c>
      <c r="HQG11" s="28" t="s">
        <v>93</v>
      </c>
      <c r="HQH11" s="28" t="s">
        <v>93</v>
      </c>
      <c r="HQI11" s="28" t="s">
        <v>93</v>
      </c>
      <c r="HQJ11" s="28" t="s">
        <v>93</v>
      </c>
      <c r="HQK11" s="28" t="s">
        <v>93</v>
      </c>
      <c r="HQL11" s="28" t="s">
        <v>93</v>
      </c>
      <c r="HQM11" s="28" t="s">
        <v>93</v>
      </c>
      <c r="HQN11" s="28" t="s">
        <v>93</v>
      </c>
      <c r="HQO11" s="28" t="s">
        <v>93</v>
      </c>
      <c r="HQP11" s="28" t="s">
        <v>93</v>
      </c>
      <c r="HQQ11" s="28" t="s">
        <v>93</v>
      </c>
      <c r="HQR11" s="28" t="s">
        <v>93</v>
      </c>
      <c r="HQS11" s="28" t="s">
        <v>93</v>
      </c>
      <c r="HQT11" s="28" t="s">
        <v>93</v>
      </c>
      <c r="HQU11" s="28" t="s">
        <v>93</v>
      </c>
      <c r="HQV11" s="28" t="s">
        <v>93</v>
      </c>
      <c r="HQW11" s="28" t="s">
        <v>93</v>
      </c>
      <c r="HQX11" s="28" t="s">
        <v>93</v>
      </c>
      <c r="HQY11" s="28" t="s">
        <v>93</v>
      </c>
      <c r="HQZ11" s="28" t="s">
        <v>93</v>
      </c>
      <c r="HRA11" s="28" t="s">
        <v>93</v>
      </c>
      <c r="HRB11" s="28" t="s">
        <v>93</v>
      </c>
      <c r="HRC11" s="28" t="s">
        <v>93</v>
      </c>
      <c r="HRD11" s="28" t="s">
        <v>93</v>
      </c>
      <c r="HRE11" s="28" t="s">
        <v>93</v>
      </c>
      <c r="HRF11" s="28" t="s">
        <v>93</v>
      </c>
      <c r="HRG11" s="28" t="s">
        <v>93</v>
      </c>
      <c r="HRH11" s="28" t="s">
        <v>93</v>
      </c>
      <c r="HRI11" s="28" t="s">
        <v>93</v>
      </c>
      <c r="HRJ11" s="28" t="s">
        <v>93</v>
      </c>
      <c r="HRK11" s="28" t="s">
        <v>93</v>
      </c>
      <c r="HRL11" s="28" t="s">
        <v>93</v>
      </c>
      <c r="HRM11" s="28" t="s">
        <v>93</v>
      </c>
      <c r="HRN11" s="28" t="s">
        <v>93</v>
      </c>
      <c r="HRO11" s="28" t="s">
        <v>93</v>
      </c>
      <c r="HRP11" s="28" t="s">
        <v>93</v>
      </c>
      <c r="HRQ11" s="28" t="s">
        <v>93</v>
      </c>
      <c r="HRR11" s="28" t="s">
        <v>93</v>
      </c>
      <c r="HRS11" s="28" t="s">
        <v>93</v>
      </c>
      <c r="HRT11" s="28" t="s">
        <v>93</v>
      </c>
      <c r="HRU11" s="28" t="s">
        <v>93</v>
      </c>
      <c r="HRV11" s="28" t="s">
        <v>93</v>
      </c>
      <c r="HRW11" s="28" t="s">
        <v>93</v>
      </c>
      <c r="HRX11" s="28" t="s">
        <v>93</v>
      </c>
      <c r="HRY11" s="28" t="s">
        <v>93</v>
      </c>
      <c r="HRZ11" s="28" t="s">
        <v>93</v>
      </c>
      <c r="HSA11" s="28" t="s">
        <v>93</v>
      </c>
      <c r="HSB11" s="28" t="s">
        <v>93</v>
      </c>
      <c r="HSC11" s="28" t="s">
        <v>93</v>
      </c>
      <c r="HSD11" s="28" t="s">
        <v>93</v>
      </c>
      <c r="HSE11" s="28" t="s">
        <v>93</v>
      </c>
      <c r="HSF11" s="28" t="s">
        <v>93</v>
      </c>
      <c r="HSG11" s="28" t="s">
        <v>93</v>
      </c>
      <c r="HSH11" s="28" t="s">
        <v>93</v>
      </c>
      <c r="HSI11" s="28" t="s">
        <v>93</v>
      </c>
      <c r="HSJ11" s="28" t="s">
        <v>93</v>
      </c>
      <c r="HSK11" s="28" t="s">
        <v>93</v>
      </c>
      <c r="HSL11" s="28" t="s">
        <v>93</v>
      </c>
      <c r="HSM11" s="28" t="s">
        <v>93</v>
      </c>
      <c r="HSN11" s="28" t="s">
        <v>93</v>
      </c>
      <c r="HSO11" s="28" t="s">
        <v>93</v>
      </c>
      <c r="HSP11" s="28" t="s">
        <v>93</v>
      </c>
      <c r="HSQ11" s="28" t="s">
        <v>93</v>
      </c>
      <c r="HSR11" s="28" t="s">
        <v>93</v>
      </c>
      <c r="HSS11" s="28" t="s">
        <v>93</v>
      </c>
      <c r="HST11" s="28" t="s">
        <v>93</v>
      </c>
      <c r="HSU11" s="28" t="s">
        <v>93</v>
      </c>
      <c r="HSV11" s="28" t="s">
        <v>93</v>
      </c>
      <c r="HSW11" s="28" t="s">
        <v>93</v>
      </c>
      <c r="HSX11" s="28" t="s">
        <v>93</v>
      </c>
      <c r="HSY11" s="28" t="s">
        <v>93</v>
      </c>
      <c r="HSZ11" s="28" t="s">
        <v>93</v>
      </c>
      <c r="HTA11" s="28" t="s">
        <v>93</v>
      </c>
      <c r="HTB11" s="28" t="s">
        <v>93</v>
      </c>
      <c r="HTC11" s="28" t="s">
        <v>93</v>
      </c>
      <c r="HTD11" s="28" t="s">
        <v>93</v>
      </c>
      <c r="HTE11" s="28" t="s">
        <v>93</v>
      </c>
      <c r="HTF11" s="28" t="s">
        <v>93</v>
      </c>
      <c r="HTG11" s="28" t="s">
        <v>93</v>
      </c>
      <c r="HTH11" s="28" t="s">
        <v>93</v>
      </c>
      <c r="HTI11" s="28" t="s">
        <v>93</v>
      </c>
      <c r="HTJ11" s="28" t="s">
        <v>93</v>
      </c>
      <c r="HTK11" s="28" t="s">
        <v>93</v>
      </c>
      <c r="HTL11" s="28" t="s">
        <v>93</v>
      </c>
      <c r="HTM11" s="28" t="s">
        <v>93</v>
      </c>
      <c r="HTN11" s="28" t="s">
        <v>93</v>
      </c>
      <c r="HTO11" s="28" t="s">
        <v>93</v>
      </c>
      <c r="HTP11" s="28" t="s">
        <v>93</v>
      </c>
      <c r="HTQ11" s="28" t="s">
        <v>93</v>
      </c>
      <c r="HTR11" s="28" t="s">
        <v>93</v>
      </c>
      <c r="HTS11" s="28" t="s">
        <v>93</v>
      </c>
      <c r="HTT11" s="28" t="s">
        <v>93</v>
      </c>
      <c r="HTU11" s="28" t="s">
        <v>93</v>
      </c>
      <c r="HTV11" s="28" t="s">
        <v>93</v>
      </c>
      <c r="HTW11" s="28" t="s">
        <v>93</v>
      </c>
      <c r="HTX11" s="28" t="s">
        <v>93</v>
      </c>
      <c r="HTY11" s="28" t="s">
        <v>93</v>
      </c>
      <c r="HTZ11" s="28" t="s">
        <v>93</v>
      </c>
      <c r="HUA11" s="28" t="s">
        <v>93</v>
      </c>
      <c r="HUB11" s="28" t="s">
        <v>93</v>
      </c>
      <c r="HUC11" s="28" t="s">
        <v>93</v>
      </c>
      <c r="HUD11" s="28" t="s">
        <v>93</v>
      </c>
      <c r="HUE11" s="28" t="s">
        <v>93</v>
      </c>
      <c r="HUF11" s="28" t="s">
        <v>93</v>
      </c>
      <c r="HUG11" s="28" t="s">
        <v>93</v>
      </c>
      <c r="HUH11" s="28" t="s">
        <v>93</v>
      </c>
      <c r="HUI11" s="28" t="s">
        <v>93</v>
      </c>
      <c r="HUJ11" s="28" t="s">
        <v>93</v>
      </c>
      <c r="HUK11" s="28" t="s">
        <v>93</v>
      </c>
      <c r="HUL11" s="28" t="s">
        <v>93</v>
      </c>
      <c r="HUM11" s="28" t="s">
        <v>93</v>
      </c>
      <c r="HUN11" s="28" t="s">
        <v>93</v>
      </c>
      <c r="HUO11" s="28" t="s">
        <v>93</v>
      </c>
      <c r="HUP11" s="28" t="s">
        <v>93</v>
      </c>
      <c r="HUQ11" s="28" t="s">
        <v>93</v>
      </c>
      <c r="HUR11" s="28" t="s">
        <v>93</v>
      </c>
      <c r="HUS11" s="28" t="s">
        <v>93</v>
      </c>
      <c r="HUT11" s="28" t="s">
        <v>93</v>
      </c>
      <c r="HUU11" s="28" t="s">
        <v>93</v>
      </c>
      <c r="HUV11" s="28" t="s">
        <v>93</v>
      </c>
      <c r="HUW11" s="28" t="s">
        <v>93</v>
      </c>
      <c r="HUX11" s="28" t="s">
        <v>93</v>
      </c>
      <c r="HUY11" s="28" t="s">
        <v>93</v>
      </c>
      <c r="HUZ11" s="28" t="s">
        <v>93</v>
      </c>
      <c r="HVA11" s="28" t="s">
        <v>93</v>
      </c>
      <c r="HVB11" s="28" t="s">
        <v>93</v>
      </c>
      <c r="HVC11" s="28" t="s">
        <v>93</v>
      </c>
      <c r="HVD11" s="28" t="s">
        <v>93</v>
      </c>
      <c r="HVE11" s="28" t="s">
        <v>93</v>
      </c>
      <c r="HVF11" s="28" t="s">
        <v>93</v>
      </c>
      <c r="HVG11" s="28" t="s">
        <v>93</v>
      </c>
      <c r="HVH11" s="28" t="s">
        <v>93</v>
      </c>
      <c r="HVI11" s="28" t="s">
        <v>93</v>
      </c>
      <c r="HVJ11" s="28" t="s">
        <v>93</v>
      </c>
      <c r="HVK11" s="28" t="s">
        <v>93</v>
      </c>
      <c r="HVL11" s="28" t="s">
        <v>93</v>
      </c>
      <c r="HVM11" s="28" t="s">
        <v>93</v>
      </c>
      <c r="HVN11" s="28" t="s">
        <v>93</v>
      </c>
      <c r="HVO11" s="28" t="s">
        <v>93</v>
      </c>
      <c r="HVP11" s="28" t="s">
        <v>93</v>
      </c>
      <c r="HVQ11" s="28" t="s">
        <v>93</v>
      </c>
      <c r="HVR11" s="28" t="s">
        <v>93</v>
      </c>
      <c r="HVS11" s="28" t="s">
        <v>93</v>
      </c>
      <c r="HVT11" s="28" t="s">
        <v>93</v>
      </c>
      <c r="HVU11" s="28" t="s">
        <v>93</v>
      </c>
      <c r="HVV11" s="28" t="s">
        <v>93</v>
      </c>
      <c r="HVW11" s="28" t="s">
        <v>93</v>
      </c>
      <c r="HVX11" s="28" t="s">
        <v>93</v>
      </c>
      <c r="HVY11" s="28" t="s">
        <v>93</v>
      </c>
      <c r="HVZ11" s="28" t="s">
        <v>93</v>
      </c>
      <c r="HWA11" s="28" t="s">
        <v>93</v>
      </c>
      <c r="HWB11" s="28" t="s">
        <v>93</v>
      </c>
      <c r="HWC11" s="28" t="s">
        <v>93</v>
      </c>
      <c r="HWD11" s="28" t="s">
        <v>93</v>
      </c>
      <c r="HWE11" s="28" t="s">
        <v>93</v>
      </c>
      <c r="HWF11" s="28" t="s">
        <v>93</v>
      </c>
      <c r="HWG11" s="28" t="s">
        <v>93</v>
      </c>
      <c r="HWH11" s="28" t="s">
        <v>93</v>
      </c>
      <c r="HWI11" s="28" t="s">
        <v>93</v>
      </c>
      <c r="HWJ11" s="28" t="s">
        <v>93</v>
      </c>
      <c r="HWK11" s="28" t="s">
        <v>93</v>
      </c>
      <c r="HWL11" s="28" t="s">
        <v>93</v>
      </c>
      <c r="HWM11" s="28" t="s">
        <v>93</v>
      </c>
      <c r="HWN11" s="28" t="s">
        <v>93</v>
      </c>
      <c r="HWO11" s="28" t="s">
        <v>93</v>
      </c>
      <c r="HWP11" s="28" t="s">
        <v>93</v>
      </c>
      <c r="HWQ11" s="28" t="s">
        <v>93</v>
      </c>
      <c r="HWR11" s="28" t="s">
        <v>93</v>
      </c>
      <c r="HWS11" s="28" t="s">
        <v>93</v>
      </c>
      <c r="HWT11" s="28" t="s">
        <v>93</v>
      </c>
      <c r="HWU11" s="28" t="s">
        <v>93</v>
      </c>
      <c r="HWV11" s="28" t="s">
        <v>93</v>
      </c>
      <c r="HWW11" s="28" t="s">
        <v>93</v>
      </c>
      <c r="HWX11" s="28" t="s">
        <v>93</v>
      </c>
      <c r="HWY11" s="28" t="s">
        <v>93</v>
      </c>
      <c r="HWZ11" s="28" t="s">
        <v>93</v>
      </c>
      <c r="HXA11" s="28" t="s">
        <v>93</v>
      </c>
      <c r="HXB11" s="28" t="s">
        <v>93</v>
      </c>
      <c r="HXC11" s="28" t="s">
        <v>93</v>
      </c>
      <c r="HXD11" s="28" t="s">
        <v>93</v>
      </c>
      <c r="HXE11" s="28" t="s">
        <v>93</v>
      </c>
      <c r="HXF11" s="28" t="s">
        <v>93</v>
      </c>
      <c r="HXG11" s="28" t="s">
        <v>93</v>
      </c>
      <c r="HXH11" s="28" t="s">
        <v>93</v>
      </c>
      <c r="HXI11" s="28" t="s">
        <v>93</v>
      </c>
      <c r="HXJ11" s="28" t="s">
        <v>93</v>
      </c>
      <c r="HXK11" s="28" t="s">
        <v>93</v>
      </c>
      <c r="HXL11" s="28" t="s">
        <v>93</v>
      </c>
      <c r="HXM11" s="28" t="s">
        <v>93</v>
      </c>
      <c r="HXN11" s="28" t="s">
        <v>93</v>
      </c>
      <c r="HXO11" s="28" t="s">
        <v>93</v>
      </c>
      <c r="HXP11" s="28" t="s">
        <v>93</v>
      </c>
      <c r="HXQ11" s="28" t="s">
        <v>93</v>
      </c>
      <c r="HXR11" s="28" t="s">
        <v>93</v>
      </c>
      <c r="HXS11" s="28" t="s">
        <v>93</v>
      </c>
      <c r="HXT11" s="28" t="s">
        <v>93</v>
      </c>
      <c r="HXU11" s="28" t="s">
        <v>93</v>
      </c>
      <c r="HXV11" s="28" t="s">
        <v>93</v>
      </c>
      <c r="HXW11" s="28" t="s">
        <v>93</v>
      </c>
      <c r="HXX11" s="28" t="s">
        <v>93</v>
      </c>
      <c r="HXY11" s="28" t="s">
        <v>93</v>
      </c>
      <c r="HXZ11" s="28" t="s">
        <v>93</v>
      </c>
      <c r="HYA11" s="28" t="s">
        <v>93</v>
      </c>
      <c r="HYB11" s="28" t="s">
        <v>93</v>
      </c>
      <c r="HYC11" s="28" t="s">
        <v>93</v>
      </c>
      <c r="HYD11" s="28" t="s">
        <v>93</v>
      </c>
      <c r="HYE11" s="28" t="s">
        <v>93</v>
      </c>
      <c r="HYF11" s="28" t="s">
        <v>93</v>
      </c>
      <c r="HYG11" s="28" t="s">
        <v>93</v>
      </c>
      <c r="HYH11" s="28" t="s">
        <v>93</v>
      </c>
      <c r="HYI11" s="28" t="s">
        <v>93</v>
      </c>
      <c r="HYJ11" s="28" t="s">
        <v>93</v>
      </c>
      <c r="HYK11" s="28" t="s">
        <v>93</v>
      </c>
      <c r="HYL11" s="28" t="s">
        <v>93</v>
      </c>
      <c r="HYM11" s="28" t="s">
        <v>93</v>
      </c>
      <c r="HYN11" s="28" t="s">
        <v>93</v>
      </c>
      <c r="HYO11" s="28" t="s">
        <v>93</v>
      </c>
      <c r="HYP11" s="28" t="s">
        <v>93</v>
      </c>
      <c r="HYQ11" s="28" t="s">
        <v>93</v>
      </c>
      <c r="HYR11" s="28" t="s">
        <v>93</v>
      </c>
      <c r="HYS11" s="28" t="s">
        <v>93</v>
      </c>
      <c r="HYT11" s="28" t="s">
        <v>93</v>
      </c>
      <c r="HYU11" s="28" t="s">
        <v>93</v>
      </c>
      <c r="HYV11" s="28" t="s">
        <v>93</v>
      </c>
      <c r="HYW11" s="28" t="s">
        <v>93</v>
      </c>
      <c r="HYX11" s="28" t="s">
        <v>93</v>
      </c>
      <c r="HYY11" s="28" t="s">
        <v>93</v>
      </c>
      <c r="HYZ11" s="28" t="s">
        <v>93</v>
      </c>
      <c r="HZA11" s="28" t="s">
        <v>93</v>
      </c>
      <c r="HZB11" s="28" t="s">
        <v>93</v>
      </c>
      <c r="HZC11" s="28" t="s">
        <v>93</v>
      </c>
      <c r="HZD11" s="28" t="s">
        <v>93</v>
      </c>
      <c r="HZE11" s="28" t="s">
        <v>93</v>
      </c>
      <c r="HZF11" s="28" t="s">
        <v>93</v>
      </c>
      <c r="HZG11" s="28" t="s">
        <v>93</v>
      </c>
      <c r="HZH11" s="28" t="s">
        <v>93</v>
      </c>
      <c r="HZI11" s="28" t="s">
        <v>93</v>
      </c>
      <c r="HZJ11" s="28" t="s">
        <v>93</v>
      </c>
      <c r="HZK11" s="28" t="s">
        <v>93</v>
      </c>
      <c r="HZL11" s="28" t="s">
        <v>93</v>
      </c>
      <c r="HZM11" s="28" t="s">
        <v>93</v>
      </c>
      <c r="HZN11" s="28" t="s">
        <v>93</v>
      </c>
      <c r="HZO11" s="28" t="s">
        <v>93</v>
      </c>
      <c r="HZP11" s="28" t="s">
        <v>93</v>
      </c>
      <c r="HZQ11" s="28" t="s">
        <v>93</v>
      </c>
      <c r="HZR11" s="28" t="s">
        <v>93</v>
      </c>
      <c r="HZS11" s="28" t="s">
        <v>93</v>
      </c>
      <c r="HZT11" s="28" t="s">
        <v>93</v>
      </c>
      <c r="HZU11" s="28" t="s">
        <v>93</v>
      </c>
      <c r="HZV11" s="28" t="s">
        <v>93</v>
      </c>
      <c r="HZW11" s="28" t="s">
        <v>93</v>
      </c>
      <c r="HZX11" s="28" t="s">
        <v>93</v>
      </c>
      <c r="HZY11" s="28" t="s">
        <v>93</v>
      </c>
      <c r="HZZ11" s="28" t="s">
        <v>93</v>
      </c>
      <c r="IAA11" s="28" t="s">
        <v>93</v>
      </c>
      <c r="IAB11" s="28" t="s">
        <v>93</v>
      </c>
      <c r="IAC11" s="28" t="s">
        <v>93</v>
      </c>
      <c r="IAD11" s="28" t="s">
        <v>93</v>
      </c>
      <c r="IAE11" s="28" t="s">
        <v>93</v>
      </c>
      <c r="IAF11" s="28" t="s">
        <v>93</v>
      </c>
      <c r="IAG11" s="28" t="s">
        <v>93</v>
      </c>
      <c r="IAH11" s="28" t="s">
        <v>93</v>
      </c>
      <c r="IAI11" s="28" t="s">
        <v>93</v>
      </c>
      <c r="IAJ11" s="28" t="s">
        <v>93</v>
      </c>
      <c r="IAK11" s="28" t="s">
        <v>93</v>
      </c>
      <c r="IAL11" s="28" t="s">
        <v>93</v>
      </c>
      <c r="IAM11" s="28" t="s">
        <v>93</v>
      </c>
      <c r="IAN11" s="28" t="s">
        <v>93</v>
      </c>
      <c r="IAO11" s="28" t="s">
        <v>93</v>
      </c>
      <c r="IAP11" s="28" t="s">
        <v>93</v>
      </c>
      <c r="IAQ11" s="28" t="s">
        <v>93</v>
      </c>
      <c r="IAR11" s="28" t="s">
        <v>93</v>
      </c>
      <c r="IAS11" s="28" t="s">
        <v>93</v>
      </c>
      <c r="IAT11" s="28" t="s">
        <v>93</v>
      </c>
      <c r="IAU11" s="28" t="s">
        <v>93</v>
      </c>
      <c r="IAV11" s="28" t="s">
        <v>93</v>
      </c>
      <c r="IAW11" s="28" t="s">
        <v>93</v>
      </c>
      <c r="IAX11" s="28" t="s">
        <v>93</v>
      </c>
      <c r="IAY11" s="28" t="s">
        <v>93</v>
      </c>
      <c r="IAZ11" s="28" t="s">
        <v>93</v>
      </c>
      <c r="IBA11" s="28" t="s">
        <v>93</v>
      </c>
      <c r="IBB11" s="28" t="s">
        <v>93</v>
      </c>
      <c r="IBC11" s="28" t="s">
        <v>93</v>
      </c>
      <c r="IBD11" s="28" t="s">
        <v>93</v>
      </c>
      <c r="IBE11" s="28" t="s">
        <v>93</v>
      </c>
      <c r="IBF11" s="28" t="s">
        <v>93</v>
      </c>
      <c r="IBG11" s="28" t="s">
        <v>93</v>
      </c>
      <c r="IBH11" s="28" t="s">
        <v>93</v>
      </c>
      <c r="IBI11" s="28" t="s">
        <v>93</v>
      </c>
      <c r="IBJ11" s="28" t="s">
        <v>93</v>
      </c>
      <c r="IBK11" s="28" t="s">
        <v>93</v>
      </c>
      <c r="IBL11" s="28" t="s">
        <v>93</v>
      </c>
      <c r="IBM11" s="28" t="s">
        <v>93</v>
      </c>
      <c r="IBN11" s="28" t="s">
        <v>93</v>
      </c>
      <c r="IBO11" s="28" t="s">
        <v>93</v>
      </c>
      <c r="IBP11" s="28" t="s">
        <v>93</v>
      </c>
      <c r="IBQ11" s="28" t="s">
        <v>93</v>
      </c>
      <c r="IBR11" s="28" t="s">
        <v>93</v>
      </c>
      <c r="IBS11" s="28" t="s">
        <v>93</v>
      </c>
      <c r="IBT11" s="28" t="s">
        <v>93</v>
      </c>
      <c r="IBU11" s="28" t="s">
        <v>93</v>
      </c>
      <c r="IBV11" s="28" t="s">
        <v>93</v>
      </c>
      <c r="IBW11" s="28" t="s">
        <v>93</v>
      </c>
      <c r="IBX11" s="28" t="s">
        <v>93</v>
      </c>
      <c r="IBY11" s="28" t="s">
        <v>93</v>
      </c>
      <c r="IBZ11" s="28" t="s">
        <v>93</v>
      </c>
      <c r="ICA11" s="28" t="s">
        <v>93</v>
      </c>
      <c r="ICB11" s="28" t="s">
        <v>93</v>
      </c>
      <c r="ICC11" s="28" t="s">
        <v>93</v>
      </c>
      <c r="ICD11" s="28" t="s">
        <v>93</v>
      </c>
      <c r="ICE11" s="28" t="s">
        <v>93</v>
      </c>
      <c r="ICF11" s="28" t="s">
        <v>93</v>
      </c>
      <c r="ICG11" s="28" t="s">
        <v>93</v>
      </c>
      <c r="ICH11" s="28" t="s">
        <v>93</v>
      </c>
      <c r="ICI11" s="28" t="s">
        <v>93</v>
      </c>
      <c r="ICJ11" s="28" t="s">
        <v>93</v>
      </c>
      <c r="ICK11" s="28" t="s">
        <v>93</v>
      </c>
      <c r="ICL11" s="28" t="s">
        <v>93</v>
      </c>
      <c r="ICM11" s="28" t="s">
        <v>93</v>
      </c>
      <c r="ICN11" s="28" t="s">
        <v>93</v>
      </c>
      <c r="ICO11" s="28" t="s">
        <v>93</v>
      </c>
      <c r="ICP11" s="28" t="s">
        <v>93</v>
      </c>
      <c r="ICQ11" s="28" t="s">
        <v>93</v>
      </c>
      <c r="ICR11" s="28" t="s">
        <v>93</v>
      </c>
      <c r="ICS11" s="28" t="s">
        <v>93</v>
      </c>
      <c r="ICT11" s="28" t="s">
        <v>93</v>
      </c>
      <c r="ICU11" s="28" t="s">
        <v>93</v>
      </c>
      <c r="ICV11" s="28" t="s">
        <v>93</v>
      </c>
      <c r="ICW11" s="28" t="s">
        <v>93</v>
      </c>
      <c r="ICX11" s="28" t="s">
        <v>93</v>
      </c>
      <c r="ICY11" s="28" t="s">
        <v>93</v>
      </c>
      <c r="ICZ11" s="28" t="s">
        <v>93</v>
      </c>
      <c r="IDA11" s="28" t="s">
        <v>93</v>
      </c>
      <c r="IDB11" s="28" t="s">
        <v>93</v>
      </c>
      <c r="IDC11" s="28" t="s">
        <v>93</v>
      </c>
      <c r="IDD11" s="28" t="s">
        <v>93</v>
      </c>
      <c r="IDE11" s="28" t="s">
        <v>93</v>
      </c>
      <c r="IDF11" s="28" t="s">
        <v>93</v>
      </c>
      <c r="IDG11" s="28" t="s">
        <v>93</v>
      </c>
      <c r="IDH11" s="28" t="s">
        <v>93</v>
      </c>
      <c r="IDI11" s="28" t="s">
        <v>93</v>
      </c>
      <c r="IDJ11" s="28" t="s">
        <v>93</v>
      </c>
      <c r="IDK11" s="28" t="s">
        <v>93</v>
      </c>
      <c r="IDL11" s="28" t="s">
        <v>93</v>
      </c>
      <c r="IDM11" s="28" t="s">
        <v>93</v>
      </c>
      <c r="IDN11" s="28" t="s">
        <v>93</v>
      </c>
      <c r="IDO11" s="28" t="s">
        <v>93</v>
      </c>
      <c r="IDP11" s="28" t="s">
        <v>93</v>
      </c>
      <c r="IDQ11" s="28" t="s">
        <v>93</v>
      </c>
      <c r="IDR11" s="28" t="s">
        <v>93</v>
      </c>
      <c r="IDS11" s="28" t="s">
        <v>93</v>
      </c>
      <c r="IDT11" s="28" t="s">
        <v>93</v>
      </c>
      <c r="IDU11" s="28" t="s">
        <v>93</v>
      </c>
      <c r="IDV11" s="28" t="s">
        <v>93</v>
      </c>
      <c r="IDW11" s="28" t="s">
        <v>93</v>
      </c>
      <c r="IDX11" s="28" t="s">
        <v>93</v>
      </c>
      <c r="IDY11" s="28" t="s">
        <v>93</v>
      </c>
      <c r="IDZ11" s="28" t="s">
        <v>93</v>
      </c>
      <c r="IEA11" s="28" t="s">
        <v>93</v>
      </c>
      <c r="IEB11" s="28" t="s">
        <v>93</v>
      </c>
      <c r="IEC11" s="28" t="s">
        <v>93</v>
      </c>
      <c r="IED11" s="28" t="s">
        <v>93</v>
      </c>
      <c r="IEE11" s="28" t="s">
        <v>93</v>
      </c>
      <c r="IEF11" s="28" t="s">
        <v>93</v>
      </c>
      <c r="IEG11" s="28" t="s">
        <v>93</v>
      </c>
      <c r="IEH11" s="28" t="s">
        <v>93</v>
      </c>
      <c r="IEI11" s="28" t="s">
        <v>93</v>
      </c>
      <c r="IEJ11" s="28" t="s">
        <v>93</v>
      </c>
      <c r="IEK11" s="28" t="s">
        <v>93</v>
      </c>
      <c r="IEL11" s="28" t="s">
        <v>93</v>
      </c>
      <c r="IEM11" s="28" t="s">
        <v>93</v>
      </c>
      <c r="IEN11" s="28" t="s">
        <v>93</v>
      </c>
      <c r="IEO11" s="28" t="s">
        <v>93</v>
      </c>
      <c r="IEP11" s="28" t="s">
        <v>93</v>
      </c>
      <c r="IEQ11" s="28" t="s">
        <v>93</v>
      </c>
      <c r="IER11" s="28" t="s">
        <v>93</v>
      </c>
      <c r="IES11" s="28" t="s">
        <v>93</v>
      </c>
      <c r="IET11" s="28" t="s">
        <v>93</v>
      </c>
      <c r="IEU11" s="28" t="s">
        <v>93</v>
      </c>
      <c r="IEV11" s="28" t="s">
        <v>93</v>
      </c>
      <c r="IEW11" s="28" t="s">
        <v>93</v>
      </c>
      <c r="IEX11" s="28" t="s">
        <v>93</v>
      </c>
      <c r="IEY11" s="28" t="s">
        <v>93</v>
      </c>
      <c r="IEZ11" s="28" t="s">
        <v>93</v>
      </c>
      <c r="IFA11" s="28" t="s">
        <v>93</v>
      </c>
      <c r="IFB11" s="28" t="s">
        <v>93</v>
      </c>
      <c r="IFC11" s="28" t="s">
        <v>93</v>
      </c>
      <c r="IFD11" s="28" t="s">
        <v>93</v>
      </c>
      <c r="IFE11" s="28" t="s">
        <v>93</v>
      </c>
      <c r="IFF11" s="28" t="s">
        <v>93</v>
      </c>
      <c r="IFG11" s="28" t="s">
        <v>93</v>
      </c>
      <c r="IFH11" s="28" t="s">
        <v>93</v>
      </c>
      <c r="IFI11" s="28" t="s">
        <v>93</v>
      </c>
      <c r="IFJ11" s="28" t="s">
        <v>93</v>
      </c>
      <c r="IFK11" s="28" t="s">
        <v>93</v>
      </c>
      <c r="IFL11" s="28" t="s">
        <v>93</v>
      </c>
      <c r="IFM11" s="28" t="s">
        <v>93</v>
      </c>
      <c r="IFN11" s="28" t="s">
        <v>93</v>
      </c>
      <c r="IFO11" s="28" t="s">
        <v>93</v>
      </c>
      <c r="IFP11" s="28" t="s">
        <v>93</v>
      </c>
      <c r="IFQ11" s="28" t="s">
        <v>93</v>
      </c>
      <c r="IFR11" s="28" t="s">
        <v>93</v>
      </c>
      <c r="IFS11" s="28" t="s">
        <v>93</v>
      </c>
      <c r="IFT11" s="28" t="s">
        <v>93</v>
      </c>
      <c r="IFU11" s="28" t="s">
        <v>93</v>
      </c>
      <c r="IFV11" s="28" t="s">
        <v>93</v>
      </c>
      <c r="IFW11" s="28" t="s">
        <v>93</v>
      </c>
      <c r="IFX11" s="28" t="s">
        <v>93</v>
      </c>
      <c r="IFY11" s="28" t="s">
        <v>93</v>
      </c>
      <c r="IFZ11" s="28" t="s">
        <v>93</v>
      </c>
      <c r="IGA11" s="28" t="s">
        <v>93</v>
      </c>
      <c r="IGB11" s="28" t="s">
        <v>93</v>
      </c>
      <c r="IGC11" s="28" t="s">
        <v>93</v>
      </c>
      <c r="IGD11" s="28" t="s">
        <v>93</v>
      </c>
      <c r="IGE11" s="28" t="s">
        <v>93</v>
      </c>
      <c r="IGF11" s="28" t="s">
        <v>93</v>
      </c>
      <c r="IGG11" s="28" t="s">
        <v>93</v>
      </c>
      <c r="IGH11" s="28" t="s">
        <v>93</v>
      </c>
      <c r="IGI11" s="28" t="s">
        <v>93</v>
      </c>
      <c r="IGJ11" s="28" t="s">
        <v>93</v>
      </c>
      <c r="IGK11" s="28" t="s">
        <v>93</v>
      </c>
      <c r="IGL11" s="28" t="s">
        <v>93</v>
      </c>
      <c r="IGM11" s="28" t="s">
        <v>93</v>
      </c>
      <c r="IGN11" s="28" t="s">
        <v>93</v>
      </c>
      <c r="IGO11" s="28" t="s">
        <v>93</v>
      </c>
      <c r="IGP11" s="28" t="s">
        <v>93</v>
      </c>
      <c r="IGQ11" s="28" t="s">
        <v>93</v>
      </c>
      <c r="IGR11" s="28" t="s">
        <v>93</v>
      </c>
      <c r="IGS11" s="28" t="s">
        <v>93</v>
      </c>
      <c r="IGT11" s="28" t="s">
        <v>93</v>
      </c>
      <c r="IGU11" s="28" t="s">
        <v>93</v>
      </c>
      <c r="IGV11" s="28" t="s">
        <v>93</v>
      </c>
      <c r="IGW11" s="28" t="s">
        <v>93</v>
      </c>
      <c r="IGX11" s="28" t="s">
        <v>93</v>
      </c>
      <c r="IGY11" s="28" t="s">
        <v>93</v>
      </c>
      <c r="IGZ11" s="28" t="s">
        <v>93</v>
      </c>
      <c r="IHA11" s="28" t="s">
        <v>93</v>
      </c>
      <c r="IHB11" s="28" t="s">
        <v>93</v>
      </c>
      <c r="IHC11" s="28" t="s">
        <v>93</v>
      </c>
      <c r="IHD11" s="28" t="s">
        <v>93</v>
      </c>
      <c r="IHE11" s="28" t="s">
        <v>93</v>
      </c>
      <c r="IHF11" s="28" t="s">
        <v>93</v>
      </c>
      <c r="IHG11" s="28" t="s">
        <v>93</v>
      </c>
      <c r="IHH11" s="28" t="s">
        <v>93</v>
      </c>
      <c r="IHI11" s="28" t="s">
        <v>93</v>
      </c>
      <c r="IHJ11" s="28" t="s">
        <v>93</v>
      </c>
      <c r="IHK11" s="28" t="s">
        <v>93</v>
      </c>
      <c r="IHL11" s="28" t="s">
        <v>93</v>
      </c>
      <c r="IHM11" s="28" t="s">
        <v>93</v>
      </c>
      <c r="IHN11" s="28" t="s">
        <v>93</v>
      </c>
      <c r="IHO11" s="28" t="s">
        <v>93</v>
      </c>
      <c r="IHP11" s="28" t="s">
        <v>93</v>
      </c>
      <c r="IHQ11" s="28" t="s">
        <v>93</v>
      </c>
      <c r="IHR11" s="28" t="s">
        <v>93</v>
      </c>
      <c r="IHS11" s="28" t="s">
        <v>93</v>
      </c>
      <c r="IHT11" s="28" t="s">
        <v>93</v>
      </c>
      <c r="IHU11" s="28" t="s">
        <v>93</v>
      </c>
      <c r="IHV11" s="28" t="s">
        <v>93</v>
      </c>
      <c r="IHW11" s="28" t="s">
        <v>93</v>
      </c>
      <c r="IHX11" s="28" t="s">
        <v>93</v>
      </c>
      <c r="IHY11" s="28" t="s">
        <v>93</v>
      </c>
      <c r="IHZ11" s="28" t="s">
        <v>93</v>
      </c>
      <c r="IIA11" s="28" t="s">
        <v>93</v>
      </c>
      <c r="IIB11" s="28" t="s">
        <v>93</v>
      </c>
      <c r="IIC11" s="28" t="s">
        <v>93</v>
      </c>
      <c r="IID11" s="28" t="s">
        <v>93</v>
      </c>
      <c r="IIE11" s="28" t="s">
        <v>93</v>
      </c>
      <c r="IIF11" s="28" t="s">
        <v>93</v>
      </c>
      <c r="IIG11" s="28" t="s">
        <v>93</v>
      </c>
      <c r="IIH11" s="28" t="s">
        <v>93</v>
      </c>
      <c r="III11" s="28" t="s">
        <v>93</v>
      </c>
      <c r="IIJ11" s="28" t="s">
        <v>93</v>
      </c>
      <c r="IIK11" s="28" t="s">
        <v>93</v>
      </c>
      <c r="IIL11" s="28" t="s">
        <v>93</v>
      </c>
      <c r="IIM11" s="28" t="s">
        <v>93</v>
      </c>
      <c r="IIN11" s="28" t="s">
        <v>93</v>
      </c>
      <c r="IIO11" s="28" t="s">
        <v>93</v>
      </c>
      <c r="IIP11" s="28" t="s">
        <v>93</v>
      </c>
      <c r="IIQ11" s="28" t="s">
        <v>93</v>
      </c>
      <c r="IIR11" s="28" t="s">
        <v>93</v>
      </c>
      <c r="IIS11" s="28" t="s">
        <v>93</v>
      </c>
      <c r="IIT11" s="28" t="s">
        <v>93</v>
      </c>
      <c r="IIU11" s="28" t="s">
        <v>93</v>
      </c>
      <c r="IIV11" s="28" t="s">
        <v>93</v>
      </c>
      <c r="IIW11" s="28" t="s">
        <v>93</v>
      </c>
      <c r="IIX11" s="28" t="s">
        <v>93</v>
      </c>
      <c r="IIY11" s="28" t="s">
        <v>93</v>
      </c>
      <c r="IIZ11" s="28" t="s">
        <v>93</v>
      </c>
      <c r="IJA11" s="28" t="s">
        <v>93</v>
      </c>
      <c r="IJB11" s="28" t="s">
        <v>93</v>
      </c>
      <c r="IJC11" s="28" t="s">
        <v>93</v>
      </c>
      <c r="IJD11" s="28" t="s">
        <v>93</v>
      </c>
      <c r="IJE11" s="28" t="s">
        <v>93</v>
      </c>
      <c r="IJF11" s="28" t="s">
        <v>93</v>
      </c>
      <c r="IJG11" s="28" t="s">
        <v>93</v>
      </c>
      <c r="IJH11" s="28" t="s">
        <v>93</v>
      </c>
      <c r="IJI11" s="28" t="s">
        <v>93</v>
      </c>
      <c r="IJJ11" s="28" t="s">
        <v>93</v>
      </c>
      <c r="IJK11" s="28" t="s">
        <v>93</v>
      </c>
      <c r="IJL11" s="28" t="s">
        <v>93</v>
      </c>
      <c r="IJM11" s="28" t="s">
        <v>93</v>
      </c>
      <c r="IJN11" s="28" t="s">
        <v>93</v>
      </c>
      <c r="IJO11" s="28" t="s">
        <v>93</v>
      </c>
      <c r="IJP11" s="28" t="s">
        <v>93</v>
      </c>
      <c r="IJQ11" s="28" t="s">
        <v>93</v>
      </c>
      <c r="IJR11" s="28" t="s">
        <v>93</v>
      </c>
      <c r="IJS11" s="28" t="s">
        <v>93</v>
      </c>
      <c r="IJT11" s="28" t="s">
        <v>93</v>
      </c>
      <c r="IJU11" s="28" t="s">
        <v>93</v>
      </c>
      <c r="IJV11" s="28" t="s">
        <v>93</v>
      </c>
      <c r="IJW11" s="28" t="s">
        <v>93</v>
      </c>
      <c r="IJX11" s="28" t="s">
        <v>93</v>
      </c>
      <c r="IJY11" s="28" t="s">
        <v>93</v>
      </c>
      <c r="IJZ11" s="28" t="s">
        <v>93</v>
      </c>
      <c r="IKA11" s="28" t="s">
        <v>93</v>
      </c>
      <c r="IKB11" s="28" t="s">
        <v>93</v>
      </c>
      <c r="IKC11" s="28" t="s">
        <v>93</v>
      </c>
      <c r="IKD11" s="28" t="s">
        <v>93</v>
      </c>
      <c r="IKE11" s="28" t="s">
        <v>93</v>
      </c>
      <c r="IKF11" s="28" t="s">
        <v>93</v>
      </c>
      <c r="IKG11" s="28" t="s">
        <v>93</v>
      </c>
      <c r="IKH11" s="28" t="s">
        <v>93</v>
      </c>
      <c r="IKI11" s="28" t="s">
        <v>93</v>
      </c>
      <c r="IKJ11" s="28" t="s">
        <v>93</v>
      </c>
      <c r="IKK11" s="28" t="s">
        <v>93</v>
      </c>
      <c r="IKL11" s="28" t="s">
        <v>93</v>
      </c>
      <c r="IKM11" s="28" t="s">
        <v>93</v>
      </c>
      <c r="IKN11" s="28" t="s">
        <v>93</v>
      </c>
      <c r="IKO11" s="28" t="s">
        <v>93</v>
      </c>
      <c r="IKP11" s="28" t="s">
        <v>93</v>
      </c>
      <c r="IKQ11" s="28" t="s">
        <v>93</v>
      </c>
      <c r="IKR11" s="28" t="s">
        <v>93</v>
      </c>
      <c r="IKS11" s="28" t="s">
        <v>93</v>
      </c>
      <c r="IKT11" s="28" t="s">
        <v>93</v>
      </c>
      <c r="IKU11" s="28" t="s">
        <v>93</v>
      </c>
      <c r="IKV11" s="28" t="s">
        <v>93</v>
      </c>
      <c r="IKW11" s="28" t="s">
        <v>93</v>
      </c>
      <c r="IKX11" s="28" t="s">
        <v>93</v>
      </c>
      <c r="IKY11" s="28" t="s">
        <v>93</v>
      </c>
      <c r="IKZ11" s="28" t="s">
        <v>93</v>
      </c>
      <c r="ILA11" s="28" t="s">
        <v>93</v>
      </c>
      <c r="ILB11" s="28" t="s">
        <v>93</v>
      </c>
      <c r="ILC11" s="28" t="s">
        <v>93</v>
      </c>
      <c r="ILD11" s="28" t="s">
        <v>93</v>
      </c>
      <c r="ILE11" s="28" t="s">
        <v>93</v>
      </c>
      <c r="ILF11" s="28" t="s">
        <v>93</v>
      </c>
      <c r="ILG11" s="28" t="s">
        <v>93</v>
      </c>
      <c r="ILH11" s="28" t="s">
        <v>93</v>
      </c>
      <c r="ILI11" s="28" t="s">
        <v>93</v>
      </c>
      <c r="ILJ11" s="28" t="s">
        <v>93</v>
      </c>
      <c r="ILK11" s="28" t="s">
        <v>93</v>
      </c>
      <c r="ILL11" s="28" t="s">
        <v>93</v>
      </c>
      <c r="ILM11" s="28" t="s">
        <v>93</v>
      </c>
      <c r="ILN11" s="28" t="s">
        <v>93</v>
      </c>
      <c r="ILO11" s="28" t="s">
        <v>93</v>
      </c>
      <c r="ILP11" s="28" t="s">
        <v>93</v>
      </c>
      <c r="ILQ11" s="28" t="s">
        <v>93</v>
      </c>
      <c r="ILR11" s="28" t="s">
        <v>93</v>
      </c>
      <c r="ILS11" s="28" t="s">
        <v>93</v>
      </c>
      <c r="ILT11" s="28" t="s">
        <v>93</v>
      </c>
      <c r="ILU11" s="28" t="s">
        <v>93</v>
      </c>
      <c r="ILV11" s="28" t="s">
        <v>93</v>
      </c>
      <c r="ILW11" s="28" t="s">
        <v>93</v>
      </c>
      <c r="ILX11" s="28" t="s">
        <v>93</v>
      </c>
      <c r="ILY11" s="28" t="s">
        <v>93</v>
      </c>
      <c r="ILZ11" s="28" t="s">
        <v>93</v>
      </c>
      <c r="IMA11" s="28" t="s">
        <v>93</v>
      </c>
      <c r="IMB11" s="28" t="s">
        <v>93</v>
      </c>
      <c r="IMC11" s="28" t="s">
        <v>93</v>
      </c>
      <c r="IMD11" s="28" t="s">
        <v>93</v>
      </c>
      <c r="IME11" s="28" t="s">
        <v>93</v>
      </c>
      <c r="IMF11" s="28" t="s">
        <v>93</v>
      </c>
      <c r="IMG11" s="28" t="s">
        <v>93</v>
      </c>
      <c r="IMH11" s="28" t="s">
        <v>93</v>
      </c>
      <c r="IMI11" s="28" t="s">
        <v>93</v>
      </c>
      <c r="IMJ11" s="28" t="s">
        <v>93</v>
      </c>
      <c r="IMK11" s="28" t="s">
        <v>93</v>
      </c>
      <c r="IML11" s="28" t="s">
        <v>93</v>
      </c>
      <c r="IMM11" s="28" t="s">
        <v>93</v>
      </c>
      <c r="IMN11" s="28" t="s">
        <v>93</v>
      </c>
      <c r="IMO11" s="28" t="s">
        <v>93</v>
      </c>
      <c r="IMP11" s="28" t="s">
        <v>93</v>
      </c>
      <c r="IMQ11" s="28" t="s">
        <v>93</v>
      </c>
      <c r="IMR11" s="28" t="s">
        <v>93</v>
      </c>
      <c r="IMS11" s="28" t="s">
        <v>93</v>
      </c>
      <c r="IMT11" s="28" t="s">
        <v>93</v>
      </c>
      <c r="IMU11" s="28" t="s">
        <v>93</v>
      </c>
      <c r="IMV11" s="28" t="s">
        <v>93</v>
      </c>
      <c r="IMW11" s="28" t="s">
        <v>93</v>
      </c>
      <c r="IMX11" s="28" t="s">
        <v>93</v>
      </c>
      <c r="IMY11" s="28" t="s">
        <v>93</v>
      </c>
      <c r="IMZ11" s="28" t="s">
        <v>93</v>
      </c>
      <c r="INA11" s="28" t="s">
        <v>93</v>
      </c>
      <c r="INB11" s="28" t="s">
        <v>93</v>
      </c>
      <c r="INC11" s="28" t="s">
        <v>93</v>
      </c>
      <c r="IND11" s="28" t="s">
        <v>93</v>
      </c>
      <c r="INE11" s="28" t="s">
        <v>93</v>
      </c>
      <c r="INF11" s="28" t="s">
        <v>93</v>
      </c>
      <c r="ING11" s="28" t="s">
        <v>93</v>
      </c>
      <c r="INH11" s="28" t="s">
        <v>93</v>
      </c>
      <c r="INI11" s="28" t="s">
        <v>93</v>
      </c>
      <c r="INJ11" s="28" t="s">
        <v>93</v>
      </c>
      <c r="INK11" s="28" t="s">
        <v>93</v>
      </c>
      <c r="INL11" s="28" t="s">
        <v>93</v>
      </c>
      <c r="INM11" s="28" t="s">
        <v>93</v>
      </c>
      <c r="INN11" s="28" t="s">
        <v>93</v>
      </c>
      <c r="INO11" s="28" t="s">
        <v>93</v>
      </c>
      <c r="INP11" s="28" t="s">
        <v>93</v>
      </c>
      <c r="INQ11" s="28" t="s">
        <v>93</v>
      </c>
      <c r="INR11" s="28" t="s">
        <v>93</v>
      </c>
      <c r="INS11" s="28" t="s">
        <v>93</v>
      </c>
      <c r="INT11" s="28" t="s">
        <v>93</v>
      </c>
      <c r="INU11" s="28" t="s">
        <v>93</v>
      </c>
      <c r="INV11" s="28" t="s">
        <v>93</v>
      </c>
      <c r="INW11" s="28" t="s">
        <v>93</v>
      </c>
      <c r="INX11" s="28" t="s">
        <v>93</v>
      </c>
      <c r="INY11" s="28" t="s">
        <v>93</v>
      </c>
      <c r="INZ11" s="28" t="s">
        <v>93</v>
      </c>
      <c r="IOA11" s="28" t="s">
        <v>93</v>
      </c>
      <c r="IOB11" s="28" t="s">
        <v>93</v>
      </c>
      <c r="IOC11" s="28" t="s">
        <v>93</v>
      </c>
      <c r="IOD11" s="28" t="s">
        <v>93</v>
      </c>
      <c r="IOE11" s="28" t="s">
        <v>93</v>
      </c>
      <c r="IOF11" s="28" t="s">
        <v>93</v>
      </c>
      <c r="IOG11" s="28" t="s">
        <v>93</v>
      </c>
      <c r="IOH11" s="28" t="s">
        <v>93</v>
      </c>
      <c r="IOI11" s="28" t="s">
        <v>93</v>
      </c>
      <c r="IOJ11" s="28" t="s">
        <v>93</v>
      </c>
      <c r="IOK11" s="28" t="s">
        <v>93</v>
      </c>
      <c r="IOL11" s="28" t="s">
        <v>93</v>
      </c>
      <c r="IOM11" s="28" t="s">
        <v>93</v>
      </c>
      <c r="ION11" s="28" t="s">
        <v>93</v>
      </c>
      <c r="IOO11" s="28" t="s">
        <v>93</v>
      </c>
      <c r="IOP11" s="28" t="s">
        <v>93</v>
      </c>
      <c r="IOQ11" s="28" t="s">
        <v>93</v>
      </c>
      <c r="IOR11" s="28" t="s">
        <v>93</v>
      </c>
      <c r="IOS11" s="28" t="s">
        <v>93</v>
      </c>
      <c r="IOT11" s="28" t="s">
        <v>93</v>
      </c>
      <c r="IOU11" s="28" t="s">
        <v>93</v>
      </c>
      <c r="IOV11" s="28" t="s">
        <v>93</v>
      </c>
      <c r="IOW11" s="28" t="s">
        <v>93</v>
      </c>
      <c r="IOX11" s="28" t="s">
        <v>93</v>
      </c>
      <c r="IOY11" s="28" t="s">
        <v>93</v>
      </c>
      <c r="IOZ11" s="28" t="s">
        <v>93</v>
      </c>
      <c r="IPA11" s="28" t="s">
        <v>93</v>
      </c>
      <c r="IPB11" s="28" t="s">
        <v>93</v>
      </c>
      <c r="IPC11" s="28" t="s">
        <v>93</v>
      </c>
      <c r="IPD11" s="28" t="s">
        <v>93</v>
      </c>
      <c r="IPE11" s="28" t="s">
        <v>93</v>
      </c>
      <c r="IPF11" s="28" t="s">
        <v>93</v>
      </c>
      <c r="IPG11" s="28" t="s">
        <v>93</v>
      </c>
      <c r="IPH11" s="28" t="s">
        <v>93</v>
      </c>
      <c r="IPI11" s="28" t="s">
        <v>93</v>
      </c>
      <c r="IPJ11" s="28" t="s">
        <v>93</v>
      </c>
      <c r="IPK11" s="28" t="s">
        <v>93</v>
      </c>
      <c r="IPL11" s="28" t="s">
        <v>93</v>
      </c>
      <c r="IPM11" s="28" t="s">
        <v>93</v>
      </c>
      <c r="IPN11" s="28" t="s">
        <v>93</v>
      </c>
      <c r="IPO11" s="28" t="s">
        <v>93</v>
      </c>
      <c r="IPP11" s="28" t="s">
        <v>93</v>
      </c>
      <c r="IPQ11" s="28" t="s">
        <v>93</v>
      </c>
      <c r="IPR11" s="28" t="s">
        <v>93</v>
      </c>
      <c r="IPS11" s="28" t="s">
        <v>93</v>
      </c>
      <c r="IPT11" s="28" t="s">
        <v>93</v>
      </c>
      <c r="IPU11" s="28" t="s">
        <v>93</v>
      </c>
      <c r="IPV11" s="28" t="s">
        <v>93</v>
      </c>
      <c r="IPW11" s="28" t="s">
        <v>93</v>
      </c>
      <c r="IPX11" s="28" t="s">
        <v>93</v>
      </c>
      <c r="IPY11" s="28" t="s">
        <v>93</v>
      </c>
      <c r="IPZ11" s="28" t="s">
        <v>93</v>
      </c>
      <c r="IQA11" s="28" t="s">
        <v>93</v>
      </c>
      <c r="IQB11" s="28" t="s">
        <v>93</v>
      </c>
      <c r="IQC11" s="28" t="s">
        <v>93</v>
      </c>
      <c r="IQD11" s="28" t="s">
        <v>93</v>
      </c>
      <c r="IQE11" s="28" t="s">
        <v>93</v>
      </c>
      <c r="IQF11" s="28" t="s">
        <v>93</v>
      </c>
      <c r="IQG11" s="28" t="s">
        <v>93</v>
      </c>
      <c r="IQH11" s="28" t="s">
        <v>93</v>
      </c>
      <c r="IQI11" s="28" t="s">
        <v>93</v>
      </c>
      <c r="IQJ11" s="28" t="s">
        <v>93</v>
      </c>
      <c r="IQK11" s="28" t="s">
        <v>93</v>
      </c>
      <c r="IQL11" s="28" t="s">
        <v>93</v>
      </c>
      <c r="IQM11" s="28" t="s">
        <v>93</v>
      </c>
      <c r="IQN11" s="28" t="s">
        <v>93</v>
      </c>
      <c r="IQO11" s="28" t="s">
        <v>93</v>
      </c>
      <c r="IQP11" s="28" t="s">
        <v>93</v>
      </c>
      <c r="IQQ11" s="28" t="s">
        <v>93</v>
      </c>
      <c r="IQR11" s="28" t="s">
        <v>93</v>
      </c>
      <c r="IQS11" s="28" t="s">
        <v>93</v>
      </c>
      <c r="IQT11" s="28" t="s">
        <v>93</v>
      </c>
      <c r="IQU11" s="28" t="s">
        <v>93</v>
      </c>
      <c r="IQV11" s="28" t="s">
        <v>93</v>
      </c>
      <c r="IQW11" s="28" t="s">
        <v>93</v>
      </c>
      <c r="IQX11" s="28" t="s">
        <v>93</v>
      </c>
      <c r="IQY11" s="28" t="s">
        <v>93</v>
      </c>
      <c r="IQZ11" s="28" t="s">
        <v>93</v>
      </c>
      <c r="IRA11" s="28" t="s">
        <v>93</v>
      </c>
      <c r="IRB11" s="28" t="s">
        <v>93</v>
      </c>
      <c r="IRC11" s="28" t="s">
        <v>93</v>
      </c>
      <c r="IRD11" s="28" t="s">
        <v>93</v>
      </c>
      <c r="IRE11" s="28" t="s">
        <v>93</v>
      </c>
      <c r="IRF11" s="28" t="s">
        <v>93</v>
      </c>
      <c r="IRG11" s="28" t="s">
        <v>93</v>
      </c>
      <c r="IRH11" s="28" t="s">
        <v>93</v>
      </c>
      <c r="IRI11" s="28" t="s">
        <v>93</v>
      </c>
      <c r="IRJ11" s="28" t="s">
        <v>93</v>
      </c>
      <c r="IRK11" s="28" t="s">
        <v>93</v>
      </c>
      <c r="IRL11" s="28" t="s">
        <v>93</v>
      </c>
      <c r="IRM11" s="28" t="s">
        <v>93</v>
      </c>
      <c r="IRN11" s="28" t="s">
        <v>93</v>
      </c>
      <c r="IRO11" s="28" t="s">
        <v>93</v>
      </c>
      <c r="IRP11" s="28" t="s">
        <v>93</v>
      </c>
      <c r="IRQ11" s="28" t="s">
        <v>93</v>
      </c>
      <c r="IRR11" s="28" t="s">
        <v>93</v>
      </c>
      <c r="IRS11" s="28" t="s">
        <v>93</v>
      </c>
      <c r="IRT11" s="28" t="s">
        <v>93</v>
      </c>
      <c r="IRU11" s="28" t="s">
        <v>93</v>
      </c>
      <c r="IRV11" s="28" t="s">
        <v>93</v>
      </c>
      <c r="IRW11" s="28" t="s">
        <v>93</v>
      </c>
      <c r="IRX11" s="28" t="s">
        <v>93</v>
      </c>
      <c r="IRY11" s="28" t="s">
        <v>93</v>
      </c>
      <c r="IRZ11" s="28" t="s">
        <v>93</v>
      </c>
      <c r="ISA11" s="28" t="s">
        <v>93</v>
      </c>
      <c r="ISB11" s="28" t="s">
        <v>93</v>
      </c>
      <c r="ISC11" s="28" t="s">
        <v>93</v>
      </c>
      <c r="ISD11" s="28" t="s">
        <v>93</v>
      </c>
      <c r="ISE11" s="28" t="s">
        <v>93</v>
      </c>
      <c r="ISF11" s="28" t="s">
        <v>93</v>
      </c>
      <c r="ISG11" s="28" t="s">
        <v>93</v>
      </c>
      <c r="ISH11" s="28" t="s">
        <v>93</v>
      </c>
      <c r="ISI11" s="28" t="s">
        <v>93</v>
      </c>
      <c r="ISJ11" s="28" t="s">
        <v>93</v>
      </c>
      <c r="ISK11" s="28" t="s">
        <v>93</v>
      </c>
      <c r="ISL11" s="28" t="s">
        <v>93</v>
      </c>
      <c r="ISM11" s="28" t="s">
        <v>93</v>
      </c>
      <c r="ISN11" s="28" t="s">
        <v>93</v>
      </c>
      <c r="ISO11" s="28" t="s">
        <v>93</v>
      </c>
      <c r="ISP11" s="28" t="s">
        <v>93</v>
      </c>
      <c r="ISQ11" s="28" t="s">
        <v>93</v>
      </c>
      <c r="ISR11" s="28" t="s">
        <v>93</v>
      </c>
      <c r="ISS11" s="28" t="s">
        <v>93</v>
      </c>
      <c r="IST11" s="28" t="s">
        <v>93</v>
      </c>
      <c r="ISU11" s="28" t="s">
        <v>93</v>
      </c>
      <c r="ISV11" s="28" t="s">
        <v>93</v>
      </c>
      <c r="ISW11" s="28" t="s">
        <v>93</v>
      </c>
      <c r="ISX11" s="28" t="s">
        <v>93</v>
      </c>
      <c r="ISY11" s="28" t="s">
        <v>93</v>
      </c>
      <c r="ISZ11" s="28" t="s">
        <v>93</v>
      </c>
      <c r="ITA11" s="28" t="s">
        <v>93</v>
      </c>
      <c r="ITB11" s="28" t="s">
        <v>93</v>
      </c>
      <c r="ITC11" s="28" t="s">
        <v>93</v>
      </c>
      <c r="ITD11" s="28" t="s">
        <v>93</v>
      </c>
      <c r="ITE11" s="28" t="s">
        <v>93</v>
      </c>
      <c r="ITF11" s="28" t="s">
        <v>93</v>
      </c>
      <c r="ITG11" s="28" t="s">
        <v>93</v>
      </c>
      <c r="ITH11" s="28" t="s">
        <v>93</v>
      </c>
      <c r="ITI11" s="28" t="s">
        <v>93</v>
      </c>
      <c r="ITJ11" s="28" t="s">
        <v>93</v>
      </c>
      <c r="ITK11" s="28" t="s">
        <v>93</v>
      </c>
      <c r="ITL11" s="28" t="s">
        <v>93</v>
      </c>
      <c r="ITM11" s="28" t="s">
        <v>93</v>
      </c>
      <c r="ITN11" s="28" t="s">
        <v>93</v>
      </c>
      <c r="ITO11" s="28" t="s">
        <v>93</v>
      </c>
      <c r="ITP11" s="28" t="s">
        <v>93</v>
      </c>
      <c r="ITQ11" s="28" t="s">
        <v>93</v>
      </c>
      <c r="ITR11" s="28" t="s">
        <v>93</v>
      </c>
      <c r="ITS11" s="28" t="s">
        <v>93</v>
      </c>
      <c r="ITT11" s="28" t="s">
        <v>93</v>
      </c>
      <c r="ITU11" s="28" t="s">
        <v>93</v>
      </c>
      <c r="ITV11" s="28" t="s">
        <v>93</v>
      </c>
      <c r="ITW11" s="28" t="s">
        <v>93</v>
      </c>
      <c r="ITX11" s="28" t="s">
        <v>93</v>
      </c>
      <c r="ITY11" s="28" t="s">
        <v>93</v>
      </c>
      <c r="ITZ11" s="28" t="s">
        <v>93</v>
      </c>
      <c r="IUA11" s="28" t="s">
        <v>93</v>
      </c>
      <c r="IUB11" s="28" t="s">
        <v>93</v>
      </c>
      <c r="IUC11" s="28" t="s">
        <v>93</v>
      </c>
      <c r="IUD11" s="28" t="s">
        <v>93</v>
      </c>
      <c r="IUE11" s="28" t="s">
        <v>93</v>
      </c>
      <c r="IUF11" s="28" t="s">
        <v>93</v>
      </c>
      <c r="IUG11" s="28" t="s">
        <v>93</v>
      </c>
      <c r="IUH11" s="28" t="s">
        <v>93</v>
      </c>
      <c r="IUI11" s="28" t="s">
        <v>93</v>
      </c>
      <c r="IUJ11" s="28" t="s">
        <v>93</v>
      </c>
      <c r="IUK11" s="28" t="s">
        <v>93</v>
      </c>
      <c r="IUL11" s="28" t="s">
        <v>93</v>
      </c>
      <c r="IUM11" s="28" t="s">
        <v>93</v>
      </c>
      <c r="IUN11" s="28" t="s">
        <v>93</v>
      </c>
      <c r="IUO11" s="28" t="s">
        <v>93</v>
      </c>
      <c r="IUP11" s="28" t="s">
        <v>93</v>
      </c>
      <c r="IUQ11" s="28" t="s">
        <v>93</v>
      </c>
      <c r="IUR11" s="28" t="s">
        <v>93</v>
      </c>
      <c r="IUS11" s="28" t="s">
        <v>93</v>
      </c>
      <c r="IUT11" s="28" t="s">
        <v>93</v>
      </c>
      <c r="IUU11" s="28" t="s">
        <v>93</v>
      </c>
      <c r="IUV11" s="28" t="s">
        <v>93</v>
      </c>
      <c r="IUW11" s="28" t="s">
        <v>93</v>
      </c>
      <c r="IUX11" s="28" t="s">
        <v>93</v>
      </c>
      <c r="IUY11" s="28" t="s">
        <v>93</v>
      </c>
      <c r="IUZ11" s="28" t="s">
        <v>93</v>
      </c>
      <c r="IVA11" s="28" t="s">
        <v>93</v>
      </c>
      <c r="IVB11" s="28" t="s">
        <v>93</v>
      </c>
      <c r="IVC11" s="28" t="s">
        <v>93</v>
      </c>
      <c r="IVD11" s="28" t="s">
        <v>93</v>
      </c>
      <c r="IVE11" s="28" t="s">
        <v>93</v>
      </c>
      <c r="IVF11" s="28" t="s">
        <v>93</v>
      </c>
      <c r="IVG11" s="28" t="s">
        <v>93</v>
      </c>
      <c r="IVH11" s="28" t="s">
        <v>93</v>
      </c>
      <c r="IVI11" s="28" t="s">
        <v>93</v>
      </c>
      <c r="IVJ11" s="28" t="s">
        <v>93</v>
      </c>
      <c r="IVK11" s="28" t="s">
        <v>93</v>
      </c>
      <c r="IVL11" s="28" t="s">
        <v>93</v>
      </c>
      <c r="IVM11" s="28" t="s">
        <v>93</v>
      </c>
      <c r="IVN11" s="28" t="s">
        <v>93</v>
      </c>
      <c r="IVO11" s="28" t="s">
        <v>93</v>
      </c>
      <c r="IVP11" s="28" t="s">
        <v>93</v>
      </c>
      <c r="IVQ11" s="28" t="s">
        <v>93</v>
      </c>
      <c r="IVR11" s="28" t="s">
        <v>93</v>
      </c>
      <c r="IVS11" s="28" t="s">
        <v>93</v>
      </c>
      <c r="IVT11" s="28" t="s">
        <v>93</v>
      </c>
      <c r="IVU11" s="28" t="s">
        <v>93</v>
      </c>
      <c r="IVV11" s="28" t="s">
        <v>93</v>
      </c>
      <c r="IVW11" s="28" t="s">
        <v>93</v>
      </c>
      <c r="IVX11" s="28" t="s">
        <v>93</v>
      </c>
      <c r="IVY11" s="28" t="s">
        <v>93</v>
      </c>
      <c r="IVZ11" s="28" t="s">
        <v>93</v>
      </c>
      <c r="IWA11" s="28" t="s">
        <v>93</v>
      </c>
      <c r="IWB11" s="28" t="s">
        <v>93</v>
      </c>
      <c r="IWC11" s="28" t="s">
        <v>93</v>
      </c>
      <c r="IWD11" s="28" t="s">
        <v>93</v>
      </c>
      <c r="IWE11" s="28" t="s">
        <v>93</v>
      </c>
      <c r="IWF11" s="28" t="s">
        <v>93</v>
      </c>
      <c r="IWG11" s="28" t="s">
        <v>93</v>
      </c>
      <c r="IWH11" s="28" t="s">
        <v>93</v>
      </c>
      <c r="IWI11" s="28" t="s">
        <v>93</v>
      </c>
      <c r="IWJ11" s="28" t="s">
        <v>93</v>
      </c>
      <c r="IWK11" s="28" t="s">
        <v>93</v>
      </c>
      <c r="IWL11" s="28" t="s">
        <v>93</v>
      </c>
      <c r="IWM11" s="28" t="s">
        <v>93</v>
      </c>
      <c r="IWN11" s="28" t="s">
        <v>93</v>
      </c>
      <c r="IWO11" s="28" t="s">
        <v>93</v>
      </c>
      <c r="IWP11" s="28" t="s">
        <v>93</v>
      </c>
      <c r="IWQ11" s="28" t="s">
        <v>93</v>
      </c>
      <c r="IWR11" s="28" t="s">
        <v>93</v>
      </c>
      <c r="IWS11" s="28" t="s">
        <v>93</v>
      </c>
      <c r="IWT11" s="28" t="s">
        <v>93</v>
      </c>
      <c r="IWU11" s="28" t="s">
        <v>93</v>
      </c>
      <c r="IWV11" s="28" t="s">
        <v>93</v>
      </c>
      <c r="IWW11" s="28" t="s">
        <v>93</v>
      </c>
      <c r="IWX11" s="28" t="s">
        <v>93</v>
      </c>
      <c r="IWY11" s="28" t="s">
        <v>93</v>
      </c>
      <c r="IWZ11" s="28" t="s">
        <v>93</v>
      </c>
      <c r="IXA11" s="28" t="s">
        <v>93</v>
      </c>
      <c r="IXB11" s="28" t="s">
        <v>93</v>
      </c>
      <c r="IXC11" s="28" t="s">
        <v>93</v>
      </c>
      <c r="IXD11" s="28" t="s">
        <v>93</v>
      </c>
      <c r="IXE11" s="28" t="s">
        <v>93</v>
      </c>
      <c r="IXF11" s="28" t="s">
        <v>93</v>
      </c>
      <c r="IXG11" s="28" t="s">
        <v>93</v>
      </c>
      <c r="IXH11" s="28" t="s">
        <v>93</v>
      </c>
      <c r="IXI11" s="28" t="s">
        <v>93</v>
      </c>
      <c r="IXJ11" s="28" t="s">
        <v>93</v>
      </c>
      <c r="IXK11" s="28" t="s">
        <v>93</v>
      </c>
      <c r="IXL11" s="28" t="s">
        <v>93</v>
      </c>
      <c r="IXM11" s="28" t="s">
        <v>93</v>
      </c>
      <c r="IXN11" s="28" t="s">
        <v>93</v>
      </c>
      <c r="IXO11" s="28" t="s">
        <v>93</v>
      </c>
      <c r="IXP11" s="28" t="s">
        <v>93</v>
      </c>
      <c r="IXQ11" s="28" t="s">
        <v>93</v>
      </c>
      <c r="IXR11" s="28" t="s">
        <v>93</v>
      </c>
      <c r="IXS11" s="28" t="s">
        <v>93</v>
      </c>
      <c r="IXT11" s="28" t="s">
        <v>93</v>
      </c>
      <c r="IXU11" s="28" t="s">
        <v>93</v>
      </c>
      <c r="IXV11" s="28" t="s">
        <v>93</v>
      </c>
      <c r="IXW11" s="28" t="s">
        <v>93</v>
      </c>
      <c r="IXX11" s="28" t="s">
        <v>93</v>
      </c>
      <c r="IXY11" s="28" t="s">
        <v>93</v>
      </c>
      <c r="IXZ11" s="28" t="s">
        <v>93</v>
      </c>
      <c r="IYA11" s="28" t="s">
        <v>93</v>
      </c>
      <c r="IYB11" s="28" t="s">
        <v>93</v>
      </c>
      <c r="IYC11" s="28" t="s">
        <v>93</v>
      </c>
      <c r="IYD11" s="28" t="s">
        <v>93</v>
      </c>
      <c r="IYE11" s="28" t="s">
        <v>93</v>
      </c>
      <c r="IYF11" s="28" t="s">
        <v>93</v>
      </c>
      <c r="IYG11" s="28" t="s">
        <v>93</v>
      </c>
      <c r="IYH11" s="28" t="s">
        <v>93</v>
      </c>
      <c r="IYI11" s="28" t="s">
        <v>93</v>
      </c>
      <c r="IYJ11" s="28" t="s">
        <v>93</v>
      </c>
      <c r="IYK11" s="28" t="s">
        <v>93</v>
      </c>
      <c r="IYL11" s="28" t="s">
        <v>93</v>
      </c>
      <c r="IYM11" s="28" t="s">
        <v>93</v>
      </c>
      <c r="IYN11" s="28" t="s">
        <v>93</v>
      </c>
      <c r="IYO11" s="28" t="s">
        <v>93</v>
      </c>
      <c r="IYP11" s="28" t="s">
        <v>93</v>
      </c>
      <c r="IYQ11" s="28" t="s">
        <v>93</v>
      </c>
      <c r="IYR11" s="28" t="s">
        <v>93</v>
      </c>
      <c r="IYS11" s="28" t="s">
        <v>93</v>
      </c>
      <c r="IYT11" s="28" t="s">
        <v>93</v>
      </c>
      <c r="IYU11" s="28" t="s">
        <v>93</v>
      </c>
      <c r="IYV11" s="28" t="s">
        <v>93</v>
      </c>
      <c r="IYW11" s="28" t="s">
        <v>93</v>
      </c>
      <c r="IYX11" s="28" t="s">
        <v>93</v>
      </c>
      <c r="IYY11" s="28" t="s">
        <v>93</v>
      </c>
      <c r="IYZ11" s="28" t="s">
        <v>93</v>
      </c>
      <c r="IZA11" s="28" t="s">
        <v>93</v>
      </c>
      <c r="IZB11" s="28" t="s">
        <v>93</v>
      </c>
      <c r="IZC11" s="28" t="s">
        <v>93</v>
      </c>
      <c r="IZD11" s="28" t="s">
        <v>93</v>
      </c>
      <c r="IZE11" s="28" t="s">
        <v>93</v>
      </c>
      <c r="IZF11" s="28" t="s">
        <v>93</v>
      </c>
      <c r="IZG11" s="28" t="s">
        <v>93</v>
      </c>
      <c r="IZH11" s="28" t="s">
        <v>93</v>
      </c>
      <c r="IZI11" s="28" t="s">
        <v>93</v>
      </c>
      <c r="IZJ11" s="28" t="s">
        <v>93</v>
      </c>
      <c r="IZK11" s="28" t="s">
        <v>93</v>
      </c>
      <c r="IZL11" s="28" t="s">
        <v>93</v>
      </c>
      <c r="IZM11" s="28" t="s">
        <v>93</v>
      </c>
      <c r="IZN11" s="28" t="s">
        <v>93</v>
      </c>
      <c r="IZO11" s="28" t="s">
        <v>93</v>
      </c>
      <c r="IZP11" s="28" t="s">
        <v>93</v>
      </c>
      <c r="IZQ11" s="28" t="s">
        <v>93</v>
      </c>
      <c r="IZR11" s="28" t="s">
        <v>93</v>
      </c>
      <c r="IZS11" s="28" t="s">
        <v>93</v>
      </c>
      <c r="IZT11" s="28" t="s">
        <v>93</v>
      </c>
      <c r="IZU11" s="28" t="s">
        <v>93</v>
      </c>
      <c r="IZV11" s="28" t="s">
        <v>93</v>
      </c>
      <c r="IZW11" s="28" t="s">
        <v>93</v>
      </c>
      <c r="IZX11" s="28" t="s">
        <v>93</v>
      </c>
      <c r="IZY11" s="28" t="s">
        <v>93</v>
      </c>
      <c r="IZZ11" s="28" t="s">
        <v>93</v>
      </c>
      <c r="JAA11" s="28" t="s">
        <v>93</v>
      </c>
      <c r="JAB11" s="28" t="s">
        <v>93</v>
      </c>
      <c r="JAC11" s="28" t="s">
        <v>93</v>
      </c>
      <c r="JAD11" s="28" t="s">
        <v>93</v>
      </c>
      <c r="JAE11" s="28" t="s">
        <v>93</v>
      </c>
      <c r="JAF11" s="28" t="s">
        <v>93</v>
      </c>
      <c r="JAG11" s="28" t="s">
        <v>93</v>
      </c>
      <c r="JAH11" s="28" t="s">
        <v>93</v>
      </c>
      <c r="JAI11" s="28" t="s">
        <v>93</v>
      </c>
      <c r="JAJ11" s="28" t="s">
        <v>93</v>
      </c>
      <c r="JAK11" s="28" t="s">
        <v>93</v>
      </c>
      <c r="JAL11" s="28" t="s">
        <v>93</v>
      </c>
      <c r="JAM11" s="28" t="s">
        <v>93</v>
      </c>
      <c r="JAN11" s="28" t="s">
        <v>93</v>
      </c>
      <c r="JAO11" s="28" t="s">
        <v>93</v>
      </c>
      <c r="JAP11" s="28" t="s">
        <v>93</v>
      </c>
      <c r="JAQ11" s="28" t="s">
        <v>93</v>
      </c>
      <c r="JAR11" s="28" t="s">
        <v>93</v>
      </c>
      <c r="JAS11" s="28" t="s">
        <v>93</v>
      </c>
      <c r="JAT11" s="28" t="s">
        <v>93</v>
      </c>
      <c r="JAU11" s="28" t="s">
        <v>93</v>
      </c>
      <c r="JAV11" s="28" t="s">
        <v>93</v>
      </c>
      <c r="JAW11" s="28" t="s">
        <v>93</v>
      </c>
      <c r="JAX11" s="28" t="s">
        <v>93</v>
      </c>
      <c r="JAY11" s="28" t="s">
        <v>93</v>
      </c>
      <c r="JAZ11" s="28" t="s">
        <v>93</v>
      </c>
      <c r="JBA11" s="28" t="s">
        <v>93</v>
      </c>
      <c r="JBB11" s="28" t="s">
        <v>93</v>
      </c>
      <c r="JBC11" s="28" t="s">
        <v>93</v>
      </c>
      <c r="JBD11" s="28" t="s">
        <v>93</v>
      </c>
      <c r="JBE11" s="28" t="s">
        <v>93</v>
      </c>
      <c r="JBF11" s="28" t="s">
        <v>93</v>
      </c>
      <c r="JBG11" s="28" t="s">
        <v>93</v>
      </c>
      <c r="JBH11" s="28" t="s">
        <v>93</v>
      </c>
      <c r="JBI11" s="28" t="s">
        <v>93</v>
      </c>
      <c r="JBJ11" s="28" t="s">
        <v>93</v>
      </c>
      <c r="JBK11" s="28" t="s">
        <v>93</v>
      </c>
      <c r="JBL11" s="28" t="s">
        <v>93</v>
      </c>
      <c r="JBM11" s="28" t="s">
        <v>93</v>
      </c>
      <c r="JBN11" s="28" t="s">
        <v>93</v>
      </c>
      <c r="JBO11" s="28" t="s">
        <v>93</v>
      </c>
      <c r="JBP11" s="28" t="s">
        <v>93</v>
      </c>
      <c r="JBQ11" s="28" t="s">
        <v>93</v>
      </c>
      <c r="JBR11" s="28" t="s">
        <v>93</v>
      </c>
      <c r="JBS11" s="28" t="s">
        <v>93</v>
      </c>
      <c r="JBT11" s="28" t="s">
        <v>93</v>
      </c>
      <c r="JBU11" s="28" t="s">
        <v>93</v>
      </c>
      <c r="JBV11" s="28" t="s">
        <v>93</v>
      </c>
      <c r="JBW11" s="28" t="s">
        <v>93</v>
      </c>
      <c r="JBX11" s="28" t="s">
        <v>93</v>
      </c>
      <c r="JBY11" s="28" t="s">
        <v>93</v>
      </c>
      <c r="JBZ11" s="28" t="s">
        <v>93</v>
      </c>
      <c r="JCA11" s="28" t="s">
        <v>93</v>
      </c>
      <c r="JCB11" s="28" t="s">
        <v>93</v>
      </c>
      <c r="JCC11" s="28" t="s">
        <v>93</v>
      </c>
      <c r="JCD11" s="28" t="s">
        <v>93</v>
      </c>
      <c r="JCE11" s="28" t="s">
        <v>93</v>
      </c>
      <c r="JCF11" s="28" t="s">
        <v>93</v>
      </c>
      <c r="JCG11" s="28" t="s">
        <v>93</v>
      </c>
      <c r="JCH11" s="28" t="s">
        <v>93</v>
      </c>
      <c r="JCI11" s="28" t="s">
        <v>93</v>
      </c>
      <c r="JCJ11" s="28" t="s">
        <v>93</v>
      </c>
      <c r="JCK11" s="28" t="s">
        <v>93</v>
      </c>
      <c r="JCL11" s="28" t="s">
        <v>93</v>
      </c>
      <c r="JCM11" s="28" t="s">
        <v>93</v>
      </c>
      <c r="JCN11" s="28" t="s">
        <v>93</v>
      </c>
      <c r="JCO11" s="28" t="s">
        <v>93</v>
      </c>
      <c r="JCP11" s="28" t="s">
        <v>93</v>
      </c>
      <c r="JCQ11" s="28" t="s">
        <v>93</v>
      </c>
      <c r="JCR11" s="28" t="s">
        <v>93</v>
      </c>
      <c r="JCS11" s="28" t="s">
        <v>93</v>
      </c>
      <c r="JCT11" s="28" t="s">
        <v>93</v>
      </c>
      <c r="JCU11" s="28" t="s">
        <v>93</v>
      </c>
      <c r="JCV11" s="28" t="s">
        <v>93</v>
      </c>
      <c r="JCW11" s="28" t="s">
        <v>93</v>
      </c>
      <c r="JCX11" s="28" t="s">
        <v>93</v>
      </c>
      <c r="JCY11" s="28" t="s">
        <v>93</v>
      </c>
      <c r="JCZ11" s="28" t="s">
        <v>93</v>
      </c>
      <c r="JDA11" s="28" t="s">
        <v>93</v>
      </c>
      <c r="JDB11" s="28" t="s">
        <v>93</v>
      </c>
      <c r="JDC11" s="28" t="s">
        <v>93</v>
      </c>
      <c r="JDD11" s="28" t="s">
        <v>93</v>
      </c>
      <c r="JDE11" s="28" t="s">
        <v>93</v>
      </c>
      <c r="JDF11" s="28" t="s">
        <v>93</v>
      </c>
      <c r="JDG11" s="28" t="s">
        <v>93</v>
      </c>
      <c r="JDH11" s="28" t="s">
        <v>93</v>
      </c>
      <c r="JDI11" s="28" t="s">
        <v>93</v>
      </c>
      <c r="JDJ11" s="28" t="s">
        <v>93</v>
      </c>
      <c r="JDK11" s="28" t="s">
        <v>93</v>
      </c>
      <c r="JDL11" s="28" t="s">
        <v>93</v>
      </c>
      <c r="JDM11" s="28" t="s">
        <v>93</v>
      </c>
      <c r="JDN11" s="28" t="s">
        <v>93</v>
      </c>
      <c r="JDO11" s="28" t="s">
        <v>93</v>
      </c>
      <c r="JDP11" s="28" t="s">
        <v>93</v>
      </c>
      <c r="JDQ11" s="28" t="s">
        <v>93</v>
      </c>
      <c r="JDR11" s="28" t="s">
        <v>93</v>
      </c>
      <c r="JDS11" s="28" t="s">
        <v>93</v>
      </c>
      <c r="JDT11" s="28" t="s">
        <v>93</v>
      </c>
      <c r="JDU11" s="28" t="s">
        <v>93</v>
      </c>
      <c r="JDV11" s="28" t="s">
        <v>93</v>
      </c>
      <c r="JDW11" s="28" t="s">
        <v>93</v>
      </c>
      <c r="JDX11" s="28" t="s">
        <v>93</v>
      </c>
      <c r="JDY11" s="28" t="s">
        <v>93</v>
      </c>
      <c r="JDZ11" s="28" t="s">
        <v>93</v>
      </c>
      <c r="JEA11" s="28" t="s">
        <v>93</v>
      </c>
      <c r="JEB11" s="28" t="s">
        <v>93</v>
      </c>
      <c r="JEC11" s="28" t="s">
        <v>93</v>
      </c>
      <c r="JED11" s="28" t="s">
        <v>93</v>
      </c>
      <c r="JEE11" s="28" t="s">
        <v>93</v>
      </c>
      <c r="JEF11" s="28" t="s">
        <v>93</v>
      </c>
      <c r="JEG11" s="28" t="s">
        <v>93</v>
      </c>
      <c r="JEH11" s="28" t="s">
        <v>93</v>
      </c>
      <c r="JEI11" s="28" t="s">
        <v>93</v>
      </c>
      <c r="JEJ11" s="28" t="s">
        <v>93</v>
      </c>
      <c r="JEK11" s="28" t="s">
        <v>93</v>
      </c>
      <c r="JEL11" s="28" t="s">
        <v>93</v>
      </c>
      <c r="JEM11" s="28" t="s">
        <v>93</v>
      </c>
      <c r="JEN11" s="28" t="s">
        <v>93</v>
      </c>
      <c r="JEO11" s="28" t="s">
        <v>93</v>
      </c>
      <c r="JEP11" s="28" t="s">
        <v>93</v>
      </c>
      <c r="JEQ11" s="28" t="s">
        <v>93</v>
      </c>
      <c r="JER11" s="28" t="s">
        <v>93</v>
      </c>
      <c r="JES11" s="28" t="s">
        <v>93</v>
      </c>
      <c r="JET11" s="28" t="s">
        <v>93</v>
      </c>
      <c r="JEU11" s="28" t="s">
        <v>93</v>
      </c>
      <c r="JEV11" s="28" t="s">
        <v>93</v>
      </c>
      <c r="JEW11" s="28" t="s">
        <v>93</v>
      </c>
      <c r="JEX11" s="28" t="s">
        <v>93</v>
      </c>
      <c r="JEY11" s="28" t="s">
        <v>93</v>
      </c>
      <c r="JEZ11" s="28" t="s">
        <v>93</v>
      </c>
      <c r="JFA11" s="28" t="s">
        <v>93</v>
      </c>
      <c r="JFB11" s="28" t="s">
        <v>93</v>
      </c>
      <c r="JFC11" s="28" t="s">
        <v>93</v>
      </c>
      <c r="JFD11" s="28" t="s">
        <v>93</v>
      </c>
      <c r="JFE11" s="28" t="s">
        <v>93</v>
      </c>
      <c r="JFF11" s="28" t="s">
        <v>93</v>
      </c>
      <c r="JFG11" s="28" t="s">
        <v>93</v>
      </c>
      <c r="JFH11" s="28" t="s">
        <v>93</v>
      </c>
      <c r="JFI11" s="28" t="s">
        <v>93</v>
      </c>
      <c r="JFJ11" s="28" t="s">
        <v>93</v>
      </c>
      <c r="JFK11" s="28" t="s">
        <v>93</v>
      </c>
      <c r="JFL11" s="28" t="s">
        <v>93</v>
      </c>
      <c r="JFM11" s="28" t="s">
        <v>93</v>
      </c>
      <c r="JFN11" s="28" t="s">
        <v>93</v>
      </c>
      <c r="JFO11" s="28" t="s">
        <v>93</v>
      </c>
      <c r="JFP11" s="28" t="s">
        <v>93</v>
      </c>
      <c r="JFQ11" s="28" t="s">
        <v>93</v>
      </c>
      <c r="JFR11" s="28" t="s">
        <v>93</v>
      </c>
      <c r="JFS11" s="28" t="s">
        <v>93</v>
      </c>
      <c r="JFT11" s="28" t="s">
        <v>93</v>
      </c>
      <c r="JFU11" s="28" t="s">
        <v>93</v>
      </c>
      <c r="JFV11" s="28" t="s">
        <v>93</v>
      </c>
      <c r="JFW11" s="28" t="s">
        <v>93</v>
      </c>
      <c r="JFX11" s="28" t="s">
        <v>93</v>
      </c>
      <c r="JFY11" s="28" t="s">
        <v>93</v>
      </c>
      <c r="JFZ11" s="28" t="s">
        <v>93</v>
      </c>
      <c r="JGA11" s="28" t="s">
        <v>93</v>
      </c>
      <c r="JGB11" s="28" t="s">
        <v>93</v>
      </c>
      <c r="JGC11" s="28" t="s">
        <v>93</v>
      </c>
      <c r="JGD11" s="28" t="s">
        <v>93</v>
      </c>
      <c r="JGE11" s="28" t="s">
        <v>93</v>
      </c>
      <c r="JGF11" s="28" t="s">
        <v>93</v>
      </c>
      <c r="JGG11" s="28" t="s">
        <v>93</v>
      </c>
      <c r="JGH11" s="28" t="s">
        <v>93</v>
      </c>
      <c r="JGI11" s="28" t="s">
        <v>93</v>
      </c>
      <c r="JGJ11" s="28" t="s">
        <v>93</v>
      </c>
      <c r="JGK11" s="28" t="s">
        <v>93</v>
      </c>
      <c r="JGL11" s="28" t="s">
        <v>93</v>
      </c>
      <c r="JGM11" s="28" t="s">
        <v>93</v>
      </c>
      <c r="JGN11" s="28" t="s">
        <v>93</v>
      </c>
      <c r="JGO11" s="28" t="s">
        <v>93</v>
      </c>
      <c r="JGP11" s="28" t="s">
        <v>93</v>
      </c>
      <c r="JGQ11" s="28" t="s">
        <v>93</v>
      </c>
      <c r="JGR11" s="28" t="s">
        <v>93</v>
      </c>
      <c r="JGS11" s="28" t="s">
        <v>93</v>
      </c>
      <c r="JGT11" s="28" t="s">
        <v>93</v>
      </c>
      <c r="JGU11" s="28" t="s">
        <v>93</v>
      </c>
      <c r="JGV11" s="28" t="s">
        <v>93</v>
      </c>
      <c r="JGW11" s="28" t="s">
        <v>93</v>
      </c>
      <c r="JGX11" s="28" t="s">
        <v>93</v>
      </c>
      <c r="JGY11" s="28" t="s">
        <v>93</v>
      </c>
      <c r="JGZ11" s="28" t="s">
        <v>93</v>
      </c>
      <c r="JHA11" s="28" t="s">
        <v>93</v>
      </c>
      <c r="JHB11" s="28" t="s">
        <v>93</v>
      </c>
      <c r="JHC11" s="28" t="s">
        <v>93</v>
      </c>
      <c r="JHD11" s="28" t="s">
        <v>93</v>
      </c>
      <c r="JHE11" s="28" t="s">
        <v>93</v>
      </c>
      <c r="JHF11" s="28" t="s">
        <v>93</v>
      </c>
      <c r="JHG11" s="28" t="s">
        <v>93</v>
      </c>
      <c r="JHH11" s="28" t="s">
        <v>93</v>
      </c>
      <c r="JHI11" s="28" t="s">
        <v>93</v>
      </c>
      <c r="JHJ11" s="28" t="s">
        <v>93</v>
      </c>
      <c r="JHK11" s="28" t="s">
        <v>93</v>
      </c>
      <c r="JHL11" s="28" t="s">
        <v>93</v>
      </c>
      <c r="JHM11" s="28" t="s">
        <v>93</v>
      </c>
      <c r="JHN11" s="28" t="s">
        <v>93</v>
      </c>
      <c r="JHO11" s="28" t="s">
        <v>93</v>
      </c>
      <c r="JHP11" s="28" t="s">
        <v>93</v>
      </c>
      <c r="JHQ11" s="28" t="s">
        <v>93</v>
      </c>
      <c r="JHR11" s="28" t="s">
        <v>93</v>
      </c>
      <c r="JHS11" s="28" t="s">
        <v>93</v>
      </c>
      <c r="JHT11" s="28" t="s">
        <v>93</v>
      </c>
      <c r="JHU11" s="28" t="s">
        <v>93</v>
      </c>
      <c r="JHV11" s="28" t="s">
        <v>93</v>
      </c>
      <c r="JHW11" s="28" t="s">
        <v>93</v>
      </c>
      <c r="JHX11" s="28" t="s">
        <v>93</v>
      </c>
      <c r="JHY11" s="28" t="s">
        <v>93</v>
      </c>
      <c r="JHZ11" s="28" t="s">
        <v>93</v>
      </c>
      <c r="JIA11" s="28" t="s">
        <v>93</v>
      </c>
      <c r="JIB11" s="28" t="s">
        <v>93</v>
      </c>
      <c r="JIC11" s="28" t="s">
        <v>93</v>
      </c>
      <c r="JID11" s="28" t="s">
        <v>93</v>
      </c>
      <c r="JIE11" s="28" t="s">
        <v>93</v>
      </c>
      <c r="JIF11" s="28" t="s">
        <v>93</v>
      </c>
      <c r="JIG11" s="28" t="s">
        <v>93</v>
      </c>
      <c r="JIH11" s="28" t="s">
        <v>93</v>
      </c>
      <c r="JII11" s="28" t="s">
        <v>93</v>
      </c>
      <c r="JIJ11" s="28" t="s">
        <v>93</v>
      </c>
      <c r="JIK11" s="28" t="s">
        <v>93</v>
      </c>
      <c r="JIL11" s="28" t="s">
        <v>93</v>
      </c>
      <c r="JIM11" s="28" t="s">
        <v>93</v>
      </c>
      <c r="JIN11" s="28" t="s">
        <v>93</v>
      </c>
      <c r="JIO11" s="28" t="s">
        <v>93</v>
      </c>
      <c r="JIP11" s="28" t="s">
        <v>93</v>
      </c>
      <c r="JIQ11" s="28" t="s">
        <v>93</v>
      </c>
      <c r="JIR11" s="28" t="s">
        <v>93</v>
      </c>
      <c r="JIS11" s="28" t="s">
        <v>93</v>
      </c>
      <c r="JIT11" s="28" t="s">
        <v>93</v>
      </c>
      <c r="JIU11" s="28" t="s">
        <v>93</v>
      </c>
      <c r="JIV11" s="28" t="s">
        <v>93</v>
      </c>
      <c r="JIW11" s="28" t="s">
        <v>93</v>
      </c>
      <c r="JIX11" s="28" t="s">
        <v>93</v>
      </c>
      <c r="JIY11" s="28" t="s">
        <v>93</v>
      </c>
      <c r="JIZ11" s="28" t="s">
        <v>93</v>
      </c>
      <c r="JJA11" s="28" t="s">
        <v>93</v>
      </c>
      <c r="JJB11" s="28" t="s">
        <v>93</v>
      </c>
      <c r="JJC11" s="28" t="s">
        <v>93</v>
      </c>
      <c r="JJD11" s="28" t="s">
        <v>93</v>
      </c>
      <c r="JJE11" s="28" t="s">
        <v>93</v>
      </c>
      <c r="JJF11" s="28" t="s">
        <v>93</v>
      </c>
      <c r="JJG11" s="28" t="s">
        <v>93</v>
      </c>
      <c r="JJH11" s="28" t="s">
        <v>93</v>
      </c>
      <c r="JJI11" s="28" t="s">
        <v>93</v>
      </c>
      <c r="JJJ11" s="28" t="s">
        <v>93</v>
      </c>
      <c r="JJK11" s="28" t="s">
        <v>93</v>
      </c>
      <c r="JJL11" s="28" t="s">
        <v>93</v>
      </c>
      <c r="JJM11" s="28" t="s">
        <v>93</v>
      </c>
      <c r="JJN11" s="28" t="s">
        <v>93</v>
      </c>
      <c r="JJO11" s="28" t="s">
        <v>93</v>
      </c>
      <c r="JJP11" s="28" t="s">
        <v>93</v>
      </c>
      <c r="JJQ11" s="28" t="s">
        <v>93</v>
      </c>
      <c r="JJR11" s="28" t="s">
        <v>93</v>
      </c>
      <c r="JJS11" s="28" t="s">
        <v>93</v>
      </c>
      <c r="JJT11" s="28" t="s">
        <v>93</v>
      </c>
      <c r="JJU11" s="28" t="s">
        <v>93</v>
      </c>
      <c r="JJV11" s="28" t="s">
        <v>93</v>
      </c>
      <c r="JJW11" s="28" t="s">
        <v>93</v>
      </c>
      <c r="JJX11" s="28" t="s">
        <v>93</v>
      </c>
      <c r="JJY11" s="28" t="s">
        <v>93</v>
      </c>
      <c r="JJZ11" s="28" t="s">
        <v>93</v>
      </c>
      <c r="JKA11" s="28" t="s">
        <v>93</v>
      </c>
      <c r="JKB11" s="28" t="s">
        <v>93</v>
      </c>
      <c r="JKC11" s="28" t="s">
        <v>93</v>
      </c>
      <c r="JKD11" s="28" t="s">
        <v>93</v>
      </c>
      <c r="JKE11" s="28" t="s">
        <v>93</v>
      </c>
      <c r="JKF11" s="28" t="s">
        <v>93</v>
      </c>
      <c r="JKG11" s="28" t="s">
        <v>93</v>
      </c>
      <c r="JKH11" s="28" t="s">
        <v>93</v>
      </c>
      <c r="JKI11" s="28" t="s">
        <v>93</v>
      </c>
      <c r="JKJ11" s="28" t="s">
        <v>93</v>
      </c>
      <c r="JKK11" s="28" t="s">
        <v>93</v>
      </c>
      <c r="JKL11" s="28" t="s">
        <v>93</v>
      </c>
      <c r="JKM11" s="28" t="s">
        <v>93</v>
      </c>
      <c r="JKN11" s="28" t="s">
        <v>93</v>
      </c>
      <c r="JKO11" s="28" t="s">
        <v>93</v>
      </c>
      <c r="JKP11" s="28" t="s">
        <v>93</v>
      </c>
      <c r="JKQ11" s="28" t="s">
        <v>93</v>
      </c>
      <c r="JKR11" s="28" t="s">
        <v>93</v>
      </c>
      <c r="JKS11" s="28" t="s">
        <v>93</v>
      </c>
      <c r="JKT11" s="28" t="s">
        <v>93</v>
      </c>
      <c r="JKU11" s="28" t="s">
        <v>93</v>
      </c>
      <c r="JKV11" s="28" t="s">
        <v>93</v>
      </c>
      <c r="JKW11" s="28" t="s">
        <v>93</v>
      </c>
      <c r="JKX11" s="28" t="s">
        <v>93</v>
      </c>
      <c r="JKY11" s="28" t="s">
        <v>93</v>
      </c>
      <c r="JKZ11" s="28" t="s">
        <v>93</v>
      </c>
      <c r="JLA11" s="28" t="s">
        <v>93</v>
      </c>
      <c r="JLB11" s="28" t="s">
        <v>93</v>
      </c>
      <c r="JLC11" s="28" t="s">
        <v>93</v>
      </c>
      <c r="JLD11" s="28" t="s">
        <v>93</v>
      </c>
      <c r="JLE11" s="28" t="s">
        <v>93</v>
      </c>
      <c r="JLF11" s="28" t="s">
        <v>93</v>
      </c>
      <c r="JLG11" s="28" t="s">
        <v>93</v>
      </c>
      <c r="JLH11" s="28" t="s">
        <v>93</v>
      </c>
      <c r="JLI11" s="28" t="s">
        <v>93</v>
      </c>
      <c r="JLJ11" s="28" t="s">
        <v>93</v>
      </c>
      <c r="JLK11" s="28" t="s">
        <v>93</v>
      </c>
      <c r="JLL11" s="28" t="s">
        <v>93</v>
      </c>
      <c r="JLM11" s="28" t="s">
        <v>93</v>
      </c>
      <c r="JLN11" s="28" t="s">
        <v>93</v>
      </c>
      <c r="JLO11" s="28" t="s">
        <v>93</v>
      </c>
      <c r="JLP11" s="28" t="s">
        <v>93</v>
      </c>
      <c r="JLQ11" s="28" t="s">
        <v>93</v>
      </c>
      <c r="JLR11" s="28" t="s">
        <v>93</v>
      </c>
      <c r="JLS11" s="28" t="s">
        <v>93</v>
      </c>
      <c r="JLT11" s="28" t="s">
        <v>93</v>
      </c>
      <c r="JLU11" s="28" t="s">
        <v>93</v>
      </c>
      <c r="JLV11" s="28" t="s">
        <v>93</v>
      </c>
      <c r="JLW11" s="28" t="s">
        <v>93</v>
      </c>
      <c r="JLX11" s="28" t="s">
        <v>93</v>
      </c>
      <c r="JLY11" s="28" t="s">
        <v>93</v>
      </c>
      <c r="JLZ11" s="28" t="s">
        <v>93</v>
      </c>
      <c r="JMA11" s="28" t="s">
        <v>93</v>
      </c>
      <c r="JMB11" s="28" t="s">
        <v>93</v>
      </c>
      <c r="JMC11" s="28" t="s">
        <v>93</v>
      </c>
      <c r="JMD11" s="28" t="s">
        <v>93</v>
      </c>
      <c r="JME11" s="28" t="s">
        <v>93</v>
      </c>
      <c r="JMF11" s="28" t="s">
        <v>93</v>
      </c>
      <c r="JMG11" s="28" t="s">
        <v>93</v>
      </c>
      <c r="JMH11" s="28" t="s">
        <v>93</v>
      </c>
      <c r="JMI11" s="28" t="s">
        <v>93</v>
      </c>
      <c r="JMJ11" s="28" t="s">
        <v>93</v>
      </c>
      <c r="JMK11" s="28" t="s">
        <v>93</v>
      </c>
      <c r="JML11" s="28" t="s">
        <v>93</v>
      </c>
      <c r="JMM11" s="28" t="s">
        <v>93</v>
      </c>
      <c r="JMN11" s="28" t="s">
        <v>93</v>
      </c>
      <c r="JMO11" s="28" t="s">
        <v>93</v>
      </c>
      <c r="JMP11" s="28" t="s">
        <v>93</v>
      </c>
      <c r="JMQ11" s="28" t="s">
        <v>93</v>
      </c>
      <c r="JMR11" s="28" t="s">
        <v>93</v>
      </c>
      <c r="JMS11" s="28" t="s">
        <v>93</v>
      </c>
      <c r="JMT11" s="28" t="s">
        <v>93</v>
      </c>
      <c r="JMU11" s="28" t="s">
        <v>93</v>
      </c>
      <c r="JMV11" s="28" t="s">
        <v>93</v>
      </c>
      <c r="JMW11" s="28" t="s">
        <v>93</v>
      </c>
      <c r="JMX11" s="28" t="s">
        <v>93</v>
      </c>
      <c r="JMY11" s="28" t="s">
        <v>93</v>
      </c>
      <c r="JMZ11" s="28" t="s">
        <v>93</v>
      </c>
      <c r="JNA11" s="28" t="s">
        <v>93</v>
      </c>
      <c r="JNB11" s="28" t="s">
        <v>93</v>
      </c>
      <c r="JNC11" s="28" t="s">
        <v>93</v>
      </c>
      <c r="JND11" s="28" t="s">
        <v>93</v>
      </c>
      <c r="JNE11" s="28" t="s">
        <v>93</v>
      </c>
      <c r="JNF11" s="28" t="s">
        <v>93</v>
      </c>
      <c r="JNG11" s="28" t="s">
        <v>93</v>
      </c>
      <c r="JNH11" s="28" t="s">
        <v>93</v>
      </c>
      <c r="JNI11" s="28" t="s">
        <v>93</v>
      </c>
      <c r="JNJ11" s="28" t="s">
        <v>93</v>
      </c>
      <c r="JNK11" s="28" t="s">
        <v>93</v>
      </c>
      <c r="JNL11" s="28" t="s">
        <v>93</v>
      </c>
      <c r="JNM11" s="28" t="s">
        <v>93</v>
      </c>
      <c r="JNN11" s="28" t="s">
        <v>93</v>
      </c>
      <c r="JNO11" s="28" t="s">
        <v>93</v>
      </c>
      <c r="JNP11" s="28" t="s">
        <v>93</v>
      </c>
      <c r="JNQ11" s="28" t="s">
        <v>93</v>
      </c>
      <c r="JNR11" s="28" t="s">
        <v>93</v>
      </c>
      <c r="JNS11" s="28" t="s">
        <v>93</v>
      </c>
      <c r="JNT11" s="28" t="s">
        <v>93</v>
      </c>
      <c r="JNU11" s="28" t="s">
        <v>93</v>
      </c>
      <c r="JNV11" s="28" t="s">
        <v>93</v>
      </c>
      <c r="JNW11" s="28" t="s">
        <v>93</v>
      </c>
      <c r="JNX11" s="28" t="s">
        <v>93</v>
      </c>
      <c r="JNY11" s="28" t="s">
        <v>93</v>
      </c>
      <c r="JNZ11" s="28" t="s">
        <v>93</v>
      </c>
      <c r="JOA11" s="28" t="s">
        <v>93</v>
      </c>
      <c r="JOB11" s="28" t="s">
        <v>93</v>
      </c>
      <c r="JOC11" s="28" t="s">
        <v>93</v>
      </c>
      <c r="JOD11" s="28" t="s">
        <v>93</v>
      </c>
      <c r="JOE11" s="28" t="s">
        <v>93</v>
      </c>
      <c r="JOF11" s="28" t="s">
        <v>93</v>
      </c>
      <c r="JOG11" s="28" t="s">
        <v>93</v>
      </c>
      <c r="JOH11" s="28" t="s">
        <v>93</v>
      </c>
      <c r="JOI11" s="28" t="s">
        <v>93</v>
      </c>
      <c r="JOJ11" s="28" t="s">
        <v>93</v>
      </c>
      <c r="JOK11" s="28" t="s">
        <v>93</v>
      </c>
      <c r="JOL11" s="28" t="s">
        <v>93</v>
      </c>
      <c r="JOM11" s="28" t="s">
        <v>93</v>
      </c>
      <c r="JON11" s="28" t="s">
        <v>93</v>
      </c>
      <c r="JOO11" s="28" t="s">
        <v>93</v>
      </c>
      <c r="JOP11" s="28" t="s">
        <v>93</v>
      </c>
      <c r="JOQ11" s="28" t="s">
        <v>93</v>
      </c>
      <c r="JOR11" s="28" t="s">
        <v>93</v>
      </c>
      <c r="JOS11" s="28" t="s">
        <v>93</v>
      </c>
      <c r="JOT11" s="28" t="s">
        <v>93</v>
      </c>
      <c r="JOU11" s="28" t="s">
        <v>93</v>
      </c>
      <c r="JOV11" s="28" t="s">
        <v>93</v>
      </c>
      <c r="JOW11" s="28" t="s">
        <v>93</v>
      </c>
      <c r="JOX11" s="28" t="s">
        <v>93</v>
      </c>
      <c r="JOY11" s="28" t="s">
        <v>93</v>
      </c>
      <c r="JOZ11" s="28" t="s">
        <v>93</v>
      </c>
      <c r="JPA11" s="28" t="s">
        <v>93</v>
      </c>
      <c r="JPB11" s="28" t="s">
        <v>93</v>
      </c>
      <c r="JPC11" s="28" t="s">
        <v>93</v>
      </c>
      <c r="JPD11" s="28" t="s">
        <v>93</v>
      </c>
      <c r="JPE11" s="28" t="s">
        <v>93</v>
      </c>
      <c r="JPF11" s="28" t="s">
        <v>93</v>
      </c>
      <c r="JPG11" s="28" t="s">
        <v>93</v>
      </c>
      <c r="JPH11" s="28" t="s">
        <v>93</v>
      </c>
      <c r="JPI11" s="28" t="s">
        <v>93</v>
      </c>
      <c r="JPJ11" s="28" t="s">
        <v>93</v>
      </c>
      <c r="JPK11" s="28" t="s">
        <v>93</v>
      </c>
      <c r="JPL11" s="28" t="s">
        <v>93</v>
      </c>
      <c r="JPM11" s="28" t="s">
        <v>93</v>
      </c>
      <c r="JPN11" s="28" t="s">
        <v>93</v>
      </c>
      <c r="JPO11" s="28" t="s">
        <v>93</v>
      </c>
      <c r="JPP11" s="28" t="s">
        <v>93</v>
      </c>
      <c r="JPQ11" s="28" t="s">
        <v>93</v>
      </c>
      <c r="JPR11" s="28" t="s">
        <v>93</v>
      </c>
      <c r="JPS11" s="28" t="s">
        <v>93</v>
      </c>
      <c r="JPT11" s="28" t="s">
        <v>93</v>
      </c>
      <c r="JPU11" s="28" t="s">
        <v>93</v>
      </c>
      <c r="JPV11" s="28" t="s">
        <v>93</v>
      </c>
      <c r="JPW11" s="28" t="s">
        <v>93</v>
      </c>
      <c r="JPX11" s="28" t="s">
        <v>93</v>
      </c>
      <c r="JPY11" s="28" t="s">
        <v>93</v>
      </c>
      <c r="JPZ11" s="28" t="s">
        <v>93</v>
      </c>
      <c r="JQA11" s="28" t="s">
        <v>93</v>
      </c>
      <c r="JQB11" s="28" t="s">
        <v>93</v>
      </c>
      <c r="JQC11" s="28" t="s">
        <v>93</v>
      </c>
      <c r="JQD11" s="28" t="s">
        <v>93</v>
      </c>
      <c r="JQE11" s="28" t="s">
        <v>93</v>
      </c>
      <c r="JQF11" s="28" t="s">
        <v>93</v>
      </c>
      <c r="JQG11" s="28" t="s">
        <v>93</v>
      </c>
      <c r="JQH11" s="28" t="s">
        <v>93</v>
      </c>
      <c r="JQI11" s="28" t="s">
        <v>93</v>
      </c>
      <c r="JQJ11" s="28" t="s">
        <v>93</v>
      </c>
      <c r="JQK11" s="28" t="s">
        <v>93</v>
      </c>
      <c r="JQL11" s="28" t="s">
        <v>93</v>
      </c>
      <c r="JQM11" s="28" t="s">
        <v>93</v>
      </c>
      <c r="JQN11" s="28" t="s">
        <v>93</v>
      </c>
      <c r="JQO11" s="28" t="s">
        <v>93</v>
      </c>
      <c r="JQP11" s="28" t="s">
        <v>93</v>
      </c>
      <c r="JQQ11" s="28" t="s">
        <v>93</v>
      </c>
      <c r="JQR11" s="28" t="s">
        <v>93</v>
      </c>
      <c r="JQS11" s="28" t="s">
        <v>93</v>
      </c>
      <c r="JQT11" s="28" t="s">
        <v>93</v>
      </c>
      <c r="JQU11" s="28" t="s">
        <v>93</v>
      </c>
      <c r="JQV11" s="28" t="s">
        <v>93</v>
      </c>
      <c r="JQW11" s="28" t="s">
        <v>93</v>
      </c>
      <c r="JQX11" s="28" t="s">
        <v>93</v>
      </c>
      <c r="JQY11" s="28" t="s">
        <v>93</v>
      </c>
      <c r="JQZ11" s="28" t="s">
        <v>93</v>
      </c>
      <c r="JRA11" s="28" t="s">
        <v>93</v>
      </c>
      <c r="JRB11" s="28" t="s">
        <v>93</v>
      </c>
      <c r="JRC11" s="28" t="s">
        <v>93</v>
      </c>
      <c r="JRD11" s="28" t="s">
        <v>93</v>
      </c>
      <c r="JRE11" s="28" t="s">
        <v>93</v>
      </c>
      <c r="JRF11" s="28" t="s">
        <v>93</v>
      </c>
      <c r="JRG11" s="28" t="s">
        <v>93</v>
      </c>
      <c r="JRH11" s="28" t="s">
        <v>93</v>
      </c>
      <c r="JRI11" s="28" t="s">
        <v>93</v>
      </c>
      <c r="JRJ11" s="28" t="s">
        <v>93</v>
      </c>
      <c r="JRK11" s="28" t="s">
        <v>93</v>
      </c>
      <c r="JRL11" s="28" t="s">
        <v>93</v>
      </c>
      <c r="JRM11" s="28" t="s">
        <v>93</v>
      </c>
      <c r="JRN11" s="28" t="s">
        <v>93</v>
      </c>
      <c r="JRO11" s="28" t="s">
        <v>93</v>
      </c>
      <c r="JRP11" s="28" t="s">
        <v>93</v>
      </c>
      <c r="JRQ11" s="28" t="s">
        <v>93</v>
      </c>
      <c r="JRR11" s="28" t="s">
        <v>93</v>
      </c>
      <c r="JRS11" s="28" t="s">
        <v>93</v>
      </c>
      <c r="JRT11" s="28" t="s">
        <v>93</v>
      </c>
      <c r="JRU11" s="28" t="s">
        <v>93</v>
      </c>
      <c r="JRV11" s="28" t="s">
        <v>93</v>
      </c>
      <c r="JRW11" s="28" t="s">
        <v>93</v>
      </c>
      <c r="JRX11" s="28" t="s">
        <v>93</v>
      </c>
      <c r="JRY11" s="28" t="s">
        <v>93</v>
      </c>
      <c r="JRZ11" s="28" t="s">
        <v>93</v>
      </c>
      <c r="JSA11" s="28" t="s">
        <v>93</v>
      </c>
      <c r="JSB11" s="28" t="s">
        <v>93</v>
      </c>
      <c r="JSC11" s="28" t="s">
        <v>93</v>
      </c>
      <c r="JSD11" s="28" t="s">
        <v>93</v>
      </c>
      <c r="JSE11" s="28" t="s">
        <v>93</v>
      </c>
      <c r="JSF11" s="28" t="s">
        <v>93</v>
      </c>
      <c r="JSG11" s="28" t="s">
        <v>93</v>
      </c>
      <c r="JSH11" s="28" t="s">
        <v>93</v>
      </c>
      <c r="JSI11" s="28" t="s">
        <v>93</v>
      </c>
      <c r="JSJ11" s="28" t="s">
        <v>93</v>
      </c>
      <c r="JSK11" s="28" t="s">
        <v>93</v>
      </c>
      <c r="JSL11" s="28" t="s">
        <v>93</v>
      </c>
      <c r="JSM11" s="28" t="s">
        <v>93</v>
      </c>
      <c r="JSN11" s="28" t="s">
        <v>93</v>
      </c>
      <c r="JSO11" s="28" t="s">
        <v>93</v>
      </c>
      <c r="JSP11" s="28" t="s">
        <v>93</v>
      </c>
      <c r="JSQ11" s="28" t="s">
        <v>93</v>
      </c>
      <c r="JSR11" s="28" t="s">
        <v>93</v>
      </c>
      <c r="JSS11" s="28" t="s">
        <v>93</v>
      </c>
      <c r="JST11" s="28" t="s">
        <v>93</v>
      </c>
      <c r="JSU11" s="28" t="s">
        <v>93</v>
      </c>
      <c r="JSV11" s="28" t="s">
        <v>93</v>
      </c>
      <c r="JSW11" s="28" t="s">
        <v>93</v>
      </c>
      <c r="JSX11" s="28" t="s">
        <v>93</v>
      </c>
      <c r="JSY11" s="28" t="s">
        <v>93</v>
      </c>
      <c r="JSZ11" s="28" t="s">
        <v>93</v>
      </c>
      <c r="JTA11" s="28" t="s">
        <v>93</v>
      </c>
      <c r="JTB11" s="28" t="s">
        <v>93</v>
      </c>
      <c r="JTC11" s="28" t="s">
        <v>93</v>
      </c>
      <c r="JTD11" s="28" t="s">
        <v>93</v>
      </c>
      <c r="JTE11" s="28" t="s">
        <v>93</v>
      </c>
      <c r="JTF11" s="28" t="s">
        <v>93</v>
      </c>
      <c r="JTG11" s="28" t="s">
        <v>93</v>
      </c>
      <c r="JTH11" s="28" t="s">
        <v>93</v>
      </c>
      <c r="JTI11" s="28" t="s">
        <v>93</v>
      </c>
      <c r="JTJ11" s="28" t="s">
        <v>93</v>
      </c>
      <c r="JTK11" s="28" t="s">
        <v>93</v>
      </c>
      <c r="JTL11" s="28" t="s">
        <v>93</v>
      </c>
      <c r="JTM11" s="28" t="s">
        <v>93</v>
      </c>
      <c r="JTN11" s="28" t="s">
        <v>93</v>
      </c>
      <c r="JTO11" s="28" t="s">
        <v>93</v>
      </c>
      <c r="JTP11" s="28" t="s">
        <v>93</v>
      </c>
      <c r="JTQ11" s="28" t="s">
        <v>93</v>
      </c>
      <c r="JTR11" s="28" t="s">
        <v>93</v>
      </c>
      <c r="JTS11" s="28" t="s">
        <v>93</v>
      </c>
      <c r="JTT11" s="28" t="s">
        <v>93</v>
      </c>
      <c r="JTU11" s="28" t="s">
        <v>93</v>
      </c>
      <c r="JTV11" s="28" t="s">
        <v>93</v>
      </c>
      <c r="JTW11" s="28" t="s">
        <v>93</v>
      </c>
      <c r="JTX11" s="28" t="s">
        <v>93</v>
      </c>
      <c r="JTY11" s="28" t="s">
        <v>93</v>
      </c>
      <c r="JTZ11" s="28" t="s">
        <v>93</v>
      </c>
      <c r="JUA11" s="28" t="s">
        <v>93</v>
      </c>
      <c r="JUB11" s="28" t="s">
        <v>93</v>
      </c>
      <c r="JUC11" s="28" t="s">
        <v>93</v>
      </c>
      <c r="JUD11" s="28" t="s">
        <v>93</v>
      </c>
      <c r="JUE11" s="28" t="s">
        <v>93</v>
      </c>
      <c r="JUF11" s="28" t="s">
        <v>93</v>
      </c>
      <c r="JUG11" s="28" t="s">
        <v>93</v>
      </c>
      <c r="JUH11" s="28" t="s">
        <v>93</v>
      </c>
      <c r="JUI11" s="28" t="s">
        <v>93</v>
      </c>
      <c r="JUJ11" s="28" t="s">
        <v>93</v>
      </c>
      <c r="JUK11" s="28" t="s">
        <v>93</v>
      </c>
      <c r="JUL11" s="28" t="s">
        <v>93</v>
      </c>
      <c r="JUM11" s="28" t="s">
        <v>93</v>
      </c>
      <c r="JUN11" s="28" t="s">
        <v>93</v>
      </c>
      <c r="JUO11" s="28" t="s">
        <v>93</v>
      </c>
      <c r="JUP11" s="28" t="s">
        <v>93</v>
      </c>
      <c r="JUQ11" s="28" t="s">
        <v>93</v>
      </c>
      <c r="JUR11" s="28" t="s">
        <v>93</v>
      </c>
      <c r="JUS11" s="28" t="s">
        <v>93</v>
      </c>
      <c r="JUT11" s="28" t="s">
        <v>93</v>
      </c>
      <c r="JUU11" s="28" t="s">
        <v>93</v>
      </c>
      <c r="JUV11" s="28" t="s">
        <v>93</v>
      </c>
      <c r="JUW11" s="28" t="s">
        <v>93</v>
      </c>
      <c r="JUX11" s="28" t="s">
        <v>93</v>
      </c>
      <c r="JUY11" s="28" t="s">
        <v>93</v>
      </c>
      <c r="JUZ11" s="28" t="s">
        <v>93</v>
      </c>
      <c r="JVA11" s="28" t="s">
        <v>93</v>
      </c>
      <c r="JVB11" s="28" t="s">
        <v>93</v>
      </c>
      <c r="JVC11" s="28" t="s">
        <v>93</v>
      </c>
      <c r="JVD11" s="28" t="s">
        <v>93</v>
      </c>
      <c r="JVE11" s="28" t="s">
        <v>93</v>
      </c>
      <c r="JVF11" s="28" t="s">
        <v>93</v>
      </c>
      <c r="JVG11" s="28" t="s">
        <v>93</v>
      </c>
      <c r="JVH11" s="28" t="s">
        <v>93</v>
      </c>
      <c r="JVI11" s="28" t="s">
        <v>93</v>
      </c>
      <c r="JVJ11" s="28" t="s">
        <v>93</v>
      </c>
      <c r="JVK11" s="28" t="s">
        <v>93</v>
      </c>
      <c r="JVL11" s="28" t="s">
        <v>93</v>
      </c>
      <c r="JVM11" s="28" t="s">
        <v>93</v>
      </c>
      <c r="JVN11" s="28" t="s">
        <v>93</v>
      </c>
      <c r="JVO11" s="28" t="s">
        <v>93</v>
      </c>
      <c r="JVP11" s="28" t="s">
        <v>93</v>
      </c>
      <c r="JVQ11" s="28" t="s">
        <v>93</v>
      </c>
      <c r="JVR11" s="28" t="s">
        <v>93</v>
      </c>
      <c r="JVS11" s="28" t="s">
        <v>93</v>
      </c>
      <c r="JVT11" s="28" t="s">
        <v>93</v>
      </c>
      <c r="JVU11" s="28" t="s">
        <v>93</v>
      </c>
      <c r="JVV11" s="28" t="s">
        <v>93</v>
      </c>
      <c r="JVW11" s="28" t="s">
        <v>93</v>
      </c>
      <c r="JVX11" s="28" t="s">
        <v>93</v>
      </c>
      <c r="JVY11" s="28" t="s">
        <v>93</v>
      </c>
      <c r="JVZ11" s="28" t="s">
        <v>93</v>
      </c>
      <c r="JWA11" s="28" t="s">
        <v>93</v>
      </c>
      <c r="JWB11" s="28" t="s">
        <v>93</v>
      </c>
      <c r="JWC11" s="28" t="s">
        <v>93</v>
      </c>
      <c r="JWD11" s="28" t="s">
        <v>93</v>
      </c>
      <c r="JWE11" s="28" t="s">
        <v>93</v>
      </c>
      <c r="JWF11" s="28" t="s">
        <v>93</v>
      </c>
      <c r="JWG11" s="28" t="s">
        <v>93</v>
      </c>
      <c r="JWH11" s="28" t="s">
        <v>93</v>
      </c>
      <c r="JWI11" s="28" t="s">
        <v>93</v>
      </c>
      <c r="JWJ11" s="28" t="s">
        <v>93</v>
      </c>
      <c r="JWK11" s="28" t="s">
        <v>93</v>
      </c>
      <c r="JWL11" s="28" t="s">
        <v>93</v>
      </c>
      <c r="JWM11" s="28" t="s">
        <v>93</v>
      </c>
      <c r="JWN11" s="28" t="s">
        <v>93</v>
      </c>
      <c r="JWO11" s="28" t="s">
        <v>93</v>
      </c>
      <c r="JWP11" s="28" t="s">
        <v>93</v>
      </c>
      <c r="JWQ11" s="28" t="s">
        <v>93</v>
      </c>
      <c r="JWR11" s="28" t="s">
        <v>93</v>
      </c>
      <c r="JWS11" s="28" t="s">
        <v>93</v>
      </c>
      <c r="JWT11" s="28" t="s">
        <v>93</v>
      </c>
      <c r="JWU11" s="28" t="s">
        <v>93</v>
      </c>
      <c r="JWV11" s="28" t="s">
        <v>93</v>
      </c>
      <c r="JWW11" s="28" t="s">
        <v>93</v>
      </c>
      <c r="JWX11" s="28" t="s">
        <v>93</v>
      </c>
      <c r="JWY11" s="28" t="s">
        <v>93</v>
      </c>
      <c r="JWZ11" s="28" t="s">
        <v>93</v>
      </c>
      <c r="JXA11" s="28" t="s">
        <v>93</v>
      </c>
      <c r="JXB11" s="28" t="s">
        <v>93</v>
      </c>
      <c r="JXC11" s="28" t="s">
        <v>93</v>
      </c>
      <c r="JXD11" s="28" t="s">
        <v>93</v>
      </c>
      <c r="JXE11" s="28" t="s">
        <v>93</v>
      </c>
      <c r="JXF11" s="28" t="s">
        <v>93</v>
      </c>
      <c r="JXG11" s="28" t="s">
        <v>93</v>
      </c>
      <c r="JXH11" s="28" t="s">
        <v>93</v>
      </c>
      <c r="JXI11" s="28" t="s">
        <v>93</v>
      </c>
      <c r="JXJ11" s="28" t="s">
        <v>93</v>
      </c>
      <c r="JXK11" s="28" t="s">
        <v>93</v>
      </c>
      <c r="JXL11" s="28" t="s">
        <v>93</v>
      </c>
      <c r="JXM11" s="28" t="s">
        <v>93</v>
      </c>
      <c r="JXN11" s="28" t="s">
        <v>93</v>
      </c>
      <c r="JXO11" s="28" t="s">
        <v>93</v>
      </c>
      <c r="JXP11" s="28" t="s">
        <v>93</v>
      </c>
      <c r="JXQ11" s="28" t="s">
        <v>93</v>
      </c>
      <c r="JXR11" s="28" t="s">
        <v>93</v>
      </c>
      <c r="JXS11" s="28" t="s">
        <v>93</v>
      </c>
      <c r="JXT11" s="28" t="s">
        <v>93</v>
      </c>
      <c r="JXU11" s="28" t="s">
        <v>93</v>
      </c>
      <c r="JXV11" s="28" t="s">
        <v>93</v>
      </c>
      <c r="JXW11" s="28" t="s">
        <v>93</v>
      </c>
      <c r="JXX11" s="28" t="s">
        <v>93</v>
      </c>
      <c r="JXY11" s="28" t="s">
        <v>93</v>
      </c>
      <c r="JXZ11" s="28" t="s">
        <v>93</v>
      </c>
      <c r="JYA11" s="28" t="s">
        <v>93</v>
      </c>
      <c r="JYB11" s="28" t="s">
        <v>93</v>
      </c>
      <c r="JYC11" s="28" t="s">
        <v>93</v>
      </c>
      <c r="JYD11" s="28" t="s">
        <v>93</v>
      </c>
      <c r="JYE11" s="28" t="s">
        <v>93</v>
      </c>
      <c r="JYF11" s="28" t="s">
        <v>93</v>
      </c>
      <c r="JYG11" s="28" t="s">
        <v>93</v>
      </c>
      <c r="JYH11" s="28" t="s">
        <v>93</v>
      </c>
      <c r="JYI11" s="28" t="s">
        <v>93</v>
      </c>
      <c r="JYJ11" s="28" t="s">
        <v>93</v>
      </c>
      <c r="JYK11" s="28" t="s">
        <v>93</v>
      </c>
      <c r="JYL11" s="28" t="s">
        <v>93</v>
      </c>
      <c r="JYM11" s="28" t="s">
        <v>93</v>
      </c>
      <c r="JYN11" s="28" t="s">
        <v>93</v>
      </c>
      <c r="JYO11" s="28" t="s">
        <v>93</v>
      </c>
      <c r="JYP11" s="28" t="s">
        <v>93</v>
      </c>
      <c r="JYQ11" s="28" t="s">
        <v>93</v>
      </c>
      <c r="JYR11" s="28" t="s">
        <v>93</v>
      </c>
      <c r="JYS11" s="28" t="s">
        <v>93</v>
      </c>
      <c r="JYT11" s="28" t="s">
        <v>93</v>
      </c>
      <c r="JYU11" s="28" t="s">
        <v>93</v>
      </c>
      <c r="JYV11" s="28" t="s">
        <v>93</v>
      </c>
      <c r="JYW11" s="28" t="s">
        <v>93</v>
      </c>
      <c r="JYX11" s="28" t="s">
        <v>93</v>
      </c>
      <c r="JYY11" s="28" t="s">
        <v>93</v>
      </c>
      <c r="JYZ11" s="28" t="s">
        <v>93</v>
      </c>
      <c r="JZA11" s="28" t="s">
        <v>93</v>
      </c>
      <c r="JZB11" s="28" t="s">
        <v>93</v>
      </c>
      <c r="JZC11" s="28" t="s">
        <v>93</v>
      </c>
      <c r="JZD11" s="28" t="s">
        <v>93</v>
      </c>
      <c r="JZE11" s="28" t="s">
        <v>93</v>
      </c>
      <c r="JZF11" s="28" t="s">
        <v>93</v>
      </c>
      <c r="JZG11" s="28" t="s">
        <v>93</v>
      </c>
      <c r="JZH11" s="28" t="s">
        <v>93</v>
      </c>
      <c r="JZI11" s="28" t="s">
        <v>93</v>
      </c>
      <c r="JZJ11" s="28" t="s">
        <v>93</v>
      </c>
      <c r="JZK11" s="28" t="s">
        <v>93</v>
      </c>
      <c r="JZL11" s="28" t="s">
        <v>93</v>
      </c>
      <c r="JZM11" s="28" t="s">
        <v>93</v>
      </c>
      <c r="JZN11" s="28" t="s">
        <v>93</v>
      </c>
      <c r="JZO11" s="28" t="s">
        <v>93</v>
      </c>
      <c r="JZP11" s="28" t="s">
        <v>93</v>
      </c>
      <c r="JZQ11" s="28" t="s">
        <v>93</v>
      </c>
      <c r="JZR11" s="28" t="s">
        <v>93</v>
      </c>
      <c r="JZS11" s="28" t="s">
        <v>93</v>
      </c>
      <c r="JZT11" s="28" t="s">
        <v>93</v>
      </c>
      <c r="JZU11" s="28" t="s">
        <v>93</v>
      </c>
      <c r="JZV11" s="28" t="s">
        <v>93</v>
      </c>
      <c r="JZW11" s="28" t="s">
        <v>93</v>
      </c>
      <c r="JZX11" s="28" t="s">
        <v>93</v>
      </c>
      <c r="JZY11" s="28" t="s">
        <v>93</v>
      </c>
      <c r="JZZ11" s="28" t="s">
        <v>93</v>
      </c>
      <c r="KAA11" s="28" t="s">
        <v>93</v>
      </c>
      <c r="KAB11" s="28" t="s">
        <v>93</v>
      </c>
      <c r="KAC11" s="28" t="s">
        <v>93</v>
      </c>
      <c r="KAD11" s="28" t="s">
        <v>93</v>
      </c>
      <c r="KAE11" s="28" t="s">
        <v>93</v>
      </c>
      <c r="KAF11" s="28" t="s">
        <v>93</v>
      </c>
      <c r="KAG11" s="28" t="s">
        <v>93</v>
      </c>
      <c r="KAH11" s="28" t="s">
        <v>93</v>
      </c>
      <c r="KAI11" s="28" t="s">
        <v>93</v>
      </c>
      <c r="KAJ11" s="28" t="s">
        <v>93</v>
      </c>
      <c r="KAK11" s="28" t="s">
        <v>93</v>
      </c>
      <c r="KAL11" s="28" t="s">
        <v>93</v>
      </c>
      <c r="KAM11" s="28" t="s">
        <v>93</v>
      </c>
      <c r="KAN11" s="28" t="s">
        <v>93</v>
      </c>
      <c r="KAO11" s="28" t="s">
        <v>93</v>
      </c>
      <c r="KAP11" s="28" t="s">
        <v>93</v>
      </c>
      <c r="KAQ11" s="28" t="s">
        <v>93</v>
      </c>
      <c r="KAR11" s="28" t="s">
        <v>93</v>
      </c>
      <c r="KAS11" s="28" t="s">
        <v>93</v>
      </c>
      <c r="KAT11" s="28" t="s">
        <v>93</v>
      </c>
      <c r="KAU11" s="28" t="s">
        <v>93</v>
      </c>
      <c r="KAV11" s="28" t="s">
        <v>93</v>
      </c>
      <c r="KAW11" s="28" t="s">
        <v>93</v>
      </c>
      <c r="KAX11" s="28" t="s">
        <v>93</v>
      </c>
      <c r="KAY11" s="28" t="s">
        <v>93</v>
      </c>
      <c r="KAZ11" s="28" t="s">
        <v>93</v>
      </c>
      <c r="KBA11" s="28" t="s">
        <v>93</v>
      </c>
      <c r="KBB11" s="28" t="s">
        <v>93</v>
      </c>
      <c r="KBC11" s="28" t="s">
        <v>93</v>
      </c>
      <c r="KBD11" s="28" t="s">
        <v>93</v>
      </c>
      <c r="KBE11" s="28" t="s">
        <v>93</v>
      </c>
      <c r="KBF11" s="28" t="s">
        <v>93</v>
      </c>
      <c r="KBG11" s="28" t="s">
        <v>93</v>
      </c>
      <c r="KBH11" s="28" t="s">
        <v>93</v>
      </c>
      <c r="KBI11" s="28" t="s">
        <v>93</v>
      </c>
      <c r="KBJ11" s="28" t="s">
        <v>93</v>
      </c>
      <c r="KBK11" s="28" t="s">
        <v>93</v>
      </c>
      <c r="KBL11" s="28" t="s">
        <v>93</v>
      </c>
      <c r="KBM11" s="28" t="s">
        <v>93</v>
      </c>
      <c r="KBN11" s="28" t="s">
        <v>93</v>
      </c>
      <c r="KBO11" s="28" t="s">
        <v>93</v>
      </c>
      <c r="KBP11" s="28" t="s">
        <v>93</v>
      </c>
      <c r="KBQ11" s="28" t="s">
        <v>93</v>
      </c>
      <c r="KBR11" s="28" t="s">
        <v>93</v>
      </c>
      <c r="KBS11" s="28" t="s">
        <v>93</v>
      </c>
      <c r="KBT11" s="28" t="s">
        <v>93</v>
      </c>
      <c r="KBU11" s="28" t="s">
        <v>93</v>
      </c>
      <c r="KBV11" s="28" t="s">
        <v>93</v>
      </c>
      <c r="KBW11" s="28" t="s">
        <v>93</v>
      </c>
      <c r="KBX11" s="28" t="s">
        <v>93</v>
      </c>
      <c r="KBY11" s="28" t="s">
        <v>93</v>
      </c>
      <c r="KBZ11" s="28" t="s">
        <v>93</v>
      </c>
      <c r="KCA11" s="28" t="s">
        <v>93</v>
      </c>
      <c r="KCB11" s="28" t="s">
        <v>93</v>
      </c>
      <c r="KCC11" s="28" t="s">
        <v>93</v>
      </c>
      <c r="KCD11" s="28" t="s">
        <v>93</v>
      </c>
      <c r="KCE11" s="28" t="s">
        <v>93</v>
      </c>
      <c r="KCF11" s="28" t="s">
        <v>93</v>
      </c>
      <c r="KCG11" s="28" t="s">
        <v>93</v>
      </c>
      <c r="KCH11" s="28" t="s">
        <v>93</v>
      </c>
      <c r="KCI11" s="28" t="s">
        <v>93</v>
      </c>
      <c r="KCJ11" s="28" t="s">
        <v>93</v>
      </c>
      <c r="KCK11" s="28" t="s">
        <v>93</v>
      </c>
      <c r="KCL11" s="28" t="s">
        <v>93</v>
      </c>
      <c r="KCM11" s="28" t="s">
        <v>93</v>
      </c>
      <c r="KCN11" s="28" t="s">
        <v>93</v>
      </c>
      <c r="KCO11" s="28" t="s">
        <v>93</v>
      </c>
      <c r="KCP11" s="28" t="s">
        <v>93</v>
      </c>
      <c r="KCQ11" s="28" t="s">
        <v>93</v>
      </c>
      <c r="KCR11" s="28" t="s">
        <v>93</v>
      </c>
      <c r="KCS11" s="28" t="s">
        <v>93</v>
      </c>
      <c r="KCT11" s="28" t="s">
        <v>93</v>
      </c>
      <c r="KCU11" s="28" t="s">
        <v>93</v>
      </c>
      <c r="KCV11" s="28" t="s">
        <v>93</v>
      </c>
      <c r="KCW11" s="28" t="s">
        <v>93</v>
      </c>
      <c r="KCX11" s="28" t="s">
        <v>93</v>
      </c>
      <c r="KCY11" s="28" t="s">
        <v>93</v>
      </c>
      <c r="KCZ11" s="28" t="s">
        <v>93</v>
      </c>
      <c r="KDA11" s="28" t="s">
        <v>93</v>
      </c>
      <c r="KDB11" s="28" t="s">
        <v>93</v>
      </c>
      <c r="KDC11" s="28" t="s">
        <v>93</v>
      </c>
      <c r="KDD11" s="28" t="s">
        <v>93</v>
      </c>
      <c r="KDE11" s="28" t="s">
        <v>93</v>
      </c>
      <c r="KDF11" s="28" t="s">
        <v>93</v>
      </c>
      <c r="KDG11" s="28" t="s">
        <v>93</v>
      </c>
      <c r="KDH11" s="28" t="s">
        <v>93</v>
      </c>
      <c r="KDI11" s="28" t="s">
        <v>93</v>
      </c>
      <c r="KDJ11" s="28" t="s">
        <v>93</v>
      </c>
      <c r="KDK11" s="28" t="s">
        <v>93</v>
      </c>
      <c r="KDL11" s="28" t="s">
        <v>93</v>
      </c>
      <c r="KDM11" s="28" t="s">
        <v>93</v>
      </c>
      <c r="KDN11" s="28" t="s">
        <v>93</v>
      </c>
      <c r="KDO11" s="28" t="s">
        <v>93</v>
      </c>
      <c r="KDP11" s="28" t="s">
        <v>93</v>
      </c>
      <c r="KDQ11" s="28" t="s">
        <v>93</v>
      </c>
      <c r="KDR11" s="28" t="s">
        <v>93</v>
      </c>
      <c r="KDS11" s="28" t="s">
        <v>93</v>
      </c>
      <c r="KDT11" s="28" t="s">
        <v>93</v>
      </c>
      <c r="KDU11" s="28" t="s">
        <v>93</v>
      </c>
      <c r="KDV11" s="28" t="s">
        <v>93</v>
      </c>
      <c r="KDW11" s="28" t="s">
        <v>93</v>
      </c>
      <c r="KDX11" s="28" t="s">
        <v>93</v>
      </c>
      <c r="KDY11" s="28" t="s">
        <v>93</v>
      </c>
      <c r="KDZ11" s="28" t="s">
        <v>93</v>
      </c>
      <c r="KEA11" s="28" t="s">
        <v>93</v>
      </c>
      <c r="KEB11" s="28" t="s">
        <v>93</v>
      </c>
      <c r="KEC11" s="28" t="s">
        <v>93</v>
      </c>
      <c r="KED11" s="28" t="s">
        <v>93</v>
      </c>
      <c r="KEE11" s="28" t="s">
        <v>93</v>
      </c>
      <c r="KEF11" s="28" t="s">
        <v>93</v>
      </c>
      <c r="KEG11" s="28" t="s">
        <v>93</v>
      </c>
      <c r="KEH11" s="28" t="s">
        <v>93</v>
      </c>
      <c r="KEI11" s="28" t="s">
        <v>93</v>
      </c>
      <c r="KEJ11" s="28" t="s">
        <v>93</v>
      </c>
      <c r="KEK11" s="28" t="s">
        <v>93</v>
      </c>
      <c r="KEL11" s="28" t="s">
        <v>93</v>
      </c>
      <c r="KEM11" s="28" t="s">
        <v>93</v>
      </c>
      <c r="KEN11" s="28" t="s">
        <v>93</v>
      </c>
      <c r="KEO11" s="28" t="s">
        <v>93</v>
      </c>
      <c r="KEP11" s="28" t="s">
        <v>93</v>
      </c>
      <c r="KEQ11" s="28" t="s">
        <v>93</v>
      </c>
      <c r="KER11" s="28" t="s">
        <v>93</v>
      </c>
      <c r="KES11" s="28" t="s">
        <v>93</v>
      </c>
      <c r="KET11" s="28" t="s">
        <v>93</v>
      </c>
      <c r="KEU11" s="28" t="s">
        <v>93</v>
      </c>
      <c r="KEV11" s="28" t="s">
        <v>93</v>
      </c>
      <c r="KEW11" s="28" t="s">
        <v>93</v>
      </c>
      <c r="KEX11" s="28" t="s">
        <v>93</v>
      </c>
      <c r="KEY11" s="28" t="s">
        <v>93</v>
      </c>
      <c r="KEZ11" s="28" t="s">
        <v>93</v>
      </c>
      <c r="KFA11" s="28" t="s">
        <v>93</v>
      </c>
      <c r="KFB11" s="28" t="s">
        <v>93</v>
      </c>
      <c r="KFC11" s="28" t="s">
        <v>93</v>
      </c>
      <c r="KFD11" s="28" t="s">
        <v>93</v>
      </c>
      <c r="KFE11" s="28" t="s">
        <v>93</v>
      </c>
      <c r="KFF11" s="28" t="s">
        <v>93</v>
      </c>
      <c r="KFG11" s="28" t="s">
        <v>93</v>
      </c>
      <c r="KFH11" s="28" t="s">
        <v>93</v>
      </c>
      <c r="KFI11" s="28" t="s">
        <v>93</v>
      </c>
      <c r="KFJ11" s="28" t="s">
        <v>93</v>
      </c>
      <c r="KFK11" s="28" t="s">
        <v>93</v>
      </c>
      <c r="KFL11" s="28" t="s">
        <v>93</v>
      </c>
      <c r="KFM11" s="28" t="s">
        <v>93</v>
      </c>
      <c r="KFN11" s="28" t="s">
        <v>93</v>
      </c>
      <c r="KFO11" s="28" t="s">
        <v>93</v>
      </c>
      <c r="KFP11" s="28" t="s">
        <v>93</v>
      </c>
      <c r="KFQ11" s="28" t="s">
        <v>93</v>
      </c>
      <c r="KFR11" s="28" t="s">
        <v>93</v>
      </c>
      <c r="KFS11" s="28" t="s">
        <v>93</v>
      </c>
      <c r="KFT11" s="28" t="s">
        <v>93</v>
      </c>
      <c r="KFU11" s="28" t="s">
        <v>93</v>
      </c>
      <c r="KFV11" s="28" t="s">
        <v>93</v>
      </c>
      <c r="KFW11" s="28" t="s">
        <v>93</v>
      </c>
      <c r="KFX11" s="28" t="s">
        <v>93</v>
      </c>
      <c r="KFY11" s="28" t="s">
        <v>93</v>
      </c>
      <c r="KFZ11" s="28" t="s">
        <v>93</v>
      </c>
      <c r="KGA11" s="28" t="s">
        <v>93</v>
      </c>
      <c r="KGB11" s="28" t="s">
        <v>93</v>
      </c>
      <c r="KGC11" s="28" t="s">
        <v>93</v>
      </c>
      <c r="KGD11" s="28" t="s">
        <v>93</v>
      </c>
      <c r="KGE11" s="28" t="s">
        <v>93</v>
      </c>
      <c r="KGF11" s="28" t="s">
        <v>93</v>
      </c>
      <c r="KGG11" s="28" t="s">
        <v>93</v>
      </c>
      <c r="KGH11" s="28" t="s">
        <v>93</v>
      </c>
      <c r="KGI11" s="28" t="s">
        <v>93</v>
      </c>
      <c r="KGJ11" s="28" t="s">
        <v>93</v>
      </c>
      <c r="KGK11" s="28" t="s">
        <v>93</v>
      </c>
      <c r="KGL11" s="28" t="s">
        <v>93</v>
      </c>
      <c r="KGM11" s="28" t="s">
        <v>93</v>
      </c>
      <c r="KGN11" s="28" t="s">
        <v>93</v>
      </c>
      <c r="KGO11" s="28" t="s">
        <v>93</v>
      </c>
      <c r="KGP11" s="28" t="s">
        <v>93</v>
      </c>
      <c r="KGQ11" s="28" t="s">
        <v>93</v>
      </c>
      <c r="KGR11" s="28" t="s">
        <v>93</v>
      </c>
      <c r="KGS11" s="28" t="s">
        <v>93</v>
      </c>
      <c r="KGT11" s="28" t="s">
        <v>93</v>
      </c>
      <c r="KGU11" s="28" t="s">
        <v>93</v>
      </c>
      <c r="KGV11" s="28" t="s">
        <v>93</v>
      </c>
      <c r="KGW11" s="28" t="s">
        <v>93</v>
      </c>
      <c r="KGX11" s="28" t="s">
        <v>93</v>
      </c>
      <c r="KGY11" s="28" t="s">
        <v>93</v>
      </c>
      <c r="KGZ11" s="28" t="s">
        <v>93</v>
      </c>
      <c r="KHA11" s="28" t="s">
        <v>93</v>
      </c>
      <c r="KHB11" s="28" t="s">
        <v>93</v>
      </c>
      <c r="KHC11" s="28" t="s">
        <v>93</v>
      </c>
      <c r="KHD11" s="28" t="s">
        <v>93</v>
      </c>
      <c r="KHE11" s="28" t="s">
        <v>93</v>
      </c>
      <c r="KHF11" s="28" t="s">
        <v>93</v>
      </c>
      <c r="KHG11" s="28" t="s">
        <v>93</v>
      </c>
      <c r="KHH11" s="28" t="s">
        <v>93</v>
      </c>
      <c r="KHI11" s="28" t="s">
        <v>93</v>
      </c>
      <c r="KHJ11" s="28" t="s">
        <v>93</v>
      </c>
      <c r="KHK11" s="28" t="s">
        <v>93</v>
      </c>
      <c r="KHL11" s="28" t="s">
        <v>93</v>
      </c>
      <c r="KHM11" s="28" t="s">
        <v>93</v>
      </c>
      <c r="KHN11" s="28" t="s">
        <v>93</v>
      </c>
      <c r="KHO11" s="28" t="s">
        <v>93</v>
      </c>
      <c r="KHP11" s="28" t="s">
        <v>93</v>
      </c>
      <c r="KHQ11" s="28" t="s">
        <v>93</v>
      </c>
      <c r="KHR11" s="28" t="s">
        <v>93</v>
      </c>
      <c r="KHS11" s="28" t="s">
        <v>93</v>
      </c>
      <c r="KHT11" s="28" t="s">
        <v>93</v>
      </c>
      <c r="KHU11" s="28" t="s">
        <v>93</v>
      </c>
      <c r="KHV11" s="28" t="s">
        <v>93</v>
      </c>
      <c r="KHW11" s="28" t="s">
        <v>93</v>
      </c>
      <c r="KHX11" s="28" t="s">
        <v>93</v>
      </c>
      <c r="KHY11" s="28" t="s">
        <v>93</v>
      </c>
      <c r="KHZ11" s="28" t="s">
        <v>93</v>
      </c>
      <c r="KIA11" s="28" t="s">
        <v>93</v>
      </c>
      <c r="KIB11" s="28" t="s">
        <v>93</v>
      </c>
      <c r="KIC11" s="28" t="s">
        <v>93</v>
      </c>
      <c r="KID11" s="28" t="s">
        <v>93</v>
      </c>
      <c r="KIE11" s="28" t="s">
        <v>93</v>
      </c>
      <c r="KIF11" s="28" t="s">
        <v>93</v>
      </c>
      <c r="KIG11" s="28" t="s">
        <v>93</v>
      </c>
      <c r="KIH11" s="28" t="s">
        <v>93</v>
      </c>
      <c r="KII11" s="28" t="s">
        <v>93</v>
      </c>
      <c r="KIJ11" s="28" t="s">
        <v>93</v>
      </c>
      <c r="KIK11" s="28" t="s">
        <v>93</v>
      </c>
      <c r="KIL11" s="28" t="s">
        <v>93</v>
      </c>
      <c r="KIM11" s="28" t="s">
        <v>93</v>
      </c>
      <c r="KIN11" s="28" t="s">
        <v>93</v>
      </c>
      <c r="KIO11" s="28" t="s">
        <v>93</v>
      </c>
      <c r="KIP11" s="28" t="s">
        <v>93</v>
      </c>
      <c r="KIQ11" s="28" t="s">
        <v>93</v>
      </c>
      <c r="KIR11" s="28" t="s">
        <v>93</v>
      </c>
      <c r="KIS11" s="28" t="s">
        <v>93</v>
      </c>
      <c r="KIT11" s="28" t="s">
        <v>93</v>
      </c>
      <c r="KIU11" s="28" t="s">
        <v>93</v>
      </c>
      <c r="KIV11" s="28" t="s">
        <v>93</v>
      </c>
      <c r="KIW11" s="28" t="s">
        <v>93</v>
      </c>
      <c r="KIX11" s="28" t="s">
        <v>93</v>
      </c>
      <c r="KIY11" s="28" t="s">
        <v>93</v>
      </c>
      <c r="KIZ11" s="28" t="s">
        <v>93</v>
      </c>
      <c r="KJA11" s="28" t="s">
        <v>93</v>
      </c>
      <c r="KJB11" s="28" t="s">
        <v>93</v>
      </c>
      <c r="KJC11" s="28" t="s">
        <v>93</v>
      </c>
      <c r="KJD11" s="28" t="s">
        <v>93</v>
      </c>
      <c r="KJE11" s="28" t="s">
        <v>93</v>
      </c>
      <c r="KJF11" s="28" t="s">
        <v>93</v>
      </c>
      <c r="KJG11" s="28" t="s">
        <v>93</v>
      </c>
      <c r="KJH11" s="28" t="s">
        <v>93</v>
      </c>
      <c r="KJI11" s="28" t="s">
        <v>93</v>
      </c>
      <c r="KJJ11" s="28" t="s">
        <v>93</v>
      </c>
      <c r="KJK11" s="28" t="s">
        <v>93</v>
      </c>
      <c r="KJL11" s="28" t="s">
        <v>93</v>
      </c>
      <c r="KJM11" s="28" t="s">
        <v>93</v>
      </c>
      <c r="KJN11" s="28" t="s">
        <v>93</v>
      </c>
      <c r="KJO11" s="28" t="s">
        <v>93</v>
      </c>
      <c r="KJP11" s="28" t="s">
        <v>93</v>
      </c>
      <c r="KJQ11" s="28" t="s">
        <v>93</v>
      </c>
      <c r="KJR11" s="28" t="s">
        <v>93</v>
      </c>
      <c r="KJS11" s="28" t="s">
        <v>93</v>
      </c>
      <c r="KJT11" s="28" t="s">
        <v>93</v>
      </c>
      <c r="KJU11" s="28" t="s">
        <v>93</v>
      </c>
      <c r="KJV11" s="28" t="s">
        <v>93</v>
      </c>
      <c r="KJW11" s="28" t="s">
        <v>93</v>
      </c>
      <c r="KJX11" s="28" t="s">
        <v>93</v>
      </c>
      <c r="KJY11" s="28" t="s">
        <v>93</v>
      </c>
      <c r="KJZ11" s="28" t="s">
        <v>93</v>
      </c>
      <c r="KKA11" s="28" t="s">
        <v>93</v>
      </c>
      <c r="KKB11" s="28" t="s">
        <v>93</v>
      </c>
      <c r="KKC11" s="28" t="s">
        <v>93</v>
      </c>
      <c r="KKD11" s="28" t="s">
        <v>93</v>
      </c>
      <c r="KKE11" s="28" t="s">
        <v>93</v>
      </c>
      <c r="KKF11" s="28" t="s">
        <v>93</v>
      </c>
      <c r="KKG11" s="28" t="s">
        <v>93</v>
      </c>
      <c r="KKH11" s="28" t="s">
        <v>93</v>
      </c>
      <c r="KKI11" s="28" t="s">
        <v>93</v>
      </c>
      <c r="KKJ11" s="28" t="s">
        <v>93</v>
      </c>
      <c r="KKK11" s="28" t="s">
        <v>93</v>
      </c>
      <c r="KKL11" s="28" t="s">
        <v>93</v>
      </c>
      <c r="KKM11" s="28" t="s">
        <v>93</v>
      </c>
      <c r="KKN11" s="28" t="s">
        <v>93</v>
      </c>
      <c r="KKO11" s="28" t="s">
        <v>93</v>
      </c>
      <c r="KKP11" s="28" t="s">
        <v>93</v>
      </c>
      <c r="KKQ11" s="28" t="s">
        <v>93</v>
      </c>
      <c r="KKR11" s="28" t="s">
        <v>93</v>
      </c>
      <c r="KKS11" s="28" t="s">
        <v>93</v>
      </c>
      <c r="KKT11" s="28" t="s">
        <v>93</v>
      </c>
      <c r="KKU11" s="28" t="s">
        <v>93</v>
      </c>
      <c r="KKV11" s="28" t="s">
        <v>93</v>
      </c>
      <c r="KKW11" s="28" t="s">
        <v>93</v>
      </c>
      <c r="KKX11" s="28" t="s">
        <v>93</v>
      </c>
      <c r="KKY11" s="28" t="s">
        <v>93</v>
      </c>
      <c r="KKZ11" s="28" t="s">
        <v>93</v>
      </c>
      <c r="KLA11" s="28" t="s">
        <v>93</v>
      </c>
      <c r="KLB11" s="28" t="s">
        <v>93</v>
      </c>
      <c r="KLC11" s="28" t="s">
        <v>93</v>
      </c>
      <c r="KLD11" s="28" t="s">
        <v>93</v>
      </c>
      <c r="KLE11" s="28" t="s">
        <v>93</v>
      </c>
      <c r="KLF11" s="28" t="s">
        <v>93</v>
      </c>
      <c r="KLG11" s="28" t="s">
        <v>93</v>
      </c>
      <c r="KLH11" s="28" t="s">
        <v>93</v>
      </c>
      <c r="KLI11" s="28" t="s">
        <v>93</v>
      </c>
      <c r="KLJ11" s="28" t="s">
        <v>93</v>
      </c>
      <c r="KLK11" s="28" t="s">
        <v>93</v>
      </c>
      <c r="KLL11" s="28" t="s">
        <v>93</v>
      </c>
      <c r="KLM11" s="28" t="s">
        <v>93</v>
      </c>
      <c r="KLN11" s="28" t="s">
        <v>93</v>
      </c>
      <c r="KLO11" s="28" t="s">
        <v>93</v>
      </c>
      <c r="KLP11" s="28" t="s">
        <v>93</v>
      </c>
      <c r="KLQ11" s="28" t="s">
        <v>93</v>
      </c>
      <c r="KLR11" s="28" t="s">
        <v>93</v>
      </c>
      <c r="KLS11" s="28" t="s">
        <v>93</v>
      </c>
      <c r="KLT11" s="28" t="s">
        <v>93</v>
      </c>
      <c r="KLU11" s="28" t="s">
        <v>93</v>
      </c>
      <c r="KLV11" s="28" t="s">
        <v>93</v>
      </c>
      <c r="KLW11" s="28" t="s">
        <v>93</v>
      </c>
      <c r="KLX11" s="28" t="s">
        <v>93</v>
      </c>
      <c r="KLY11" s="28" t="s">
        <v>93</v>
      </c>
      <c r="KLZ11" s="28" t="s">
        <v>93</v>
      </c>
      <c r="KMA11" s="28" t="s">
        <v>93</v>
      </c>
      <c r="KMB11" s="28" t="s">
        <v>93</v>
      </c>
      <c r="KMC11" s="28" t="s">
        <v>93</v>
      </c>
      <c r="KMD11" s="28" t="s">
        <v>93</v>
      </c>
      <c r="KME11" s="28" t="s">
        <v>93</v>
      </c>
      <c r="KMF11" s="28" t="s">
        <v>93</v>
      </c>
      <c r="KMG11" s="28" t="s">
        <v>93</v>
      </c>
      <c r="KMH11" s="28" t="s">
        <v>93</v>
      </c>
      <c r="KMI11" s="28" t="s">
        <v>93</v>
      </c>
      <c r="KMJ11" s="28" t="s">
        <v>93</v>
      </c>
      <c r="KMK11" s="28" t="s">
        <v>93</v>
      </c>
      <c r="KML11" s="28" t="s">
        <v>93</v>
      </c>
      <c r="KMM11" s="28" t="s">
        <v>93</v>
      </c>
      <c r="KMN11" s="28" t="s">
        <v>93</v>
      </c>
      <c r="KMO11" s="28" t="s">
        <v>93</v>
      </c>
      <c r="KMP11" s="28" t="s">
        <v>93</v>
      </c>
      <c r="KMQ11" s="28" t="s">
        <v>93</v>
      </c>
      <c r="KMR11" s="28" t="s">
        <v>93</v>
      </c>
      <c r="KMS11" s="28" t="s">
        <v>93</v>
      </c>
      <c r="KMT11" s="28" t="s">
        <v>93</v>
      </c>
      <c r="KMU11" s="28" t="s">
        <v>93</v>
      </c>
      <c r="KMV11" s="28" t="s">
        <v>93</v>
      </c>
      <c r="KMW11" s="28" t="s">
        <v>93</v>
      </c>
      <c r="KMX11" s="28" t="s">
        <v>93</v>
      </c>
      <c r="KMY11" s="28" t="s">
        <v>93</v>
      </c>
      <c r="KMZ11" s="28" t="s">
        <v>93</v>
      </c>
      <c r="KNA11" s="28" t="s">
        <v>93</v>
      </c>
      <c r="KNB11" s="28" t="s">
        <v>93</v>
      </c>
      <c r="KNC11" s="28" t="s">
        <v>93</v>
      </c>
      <c r="KND11" s="28" t="s">
        <v>93</v>
      </c>
      <c r="KNE11" s="28" t="s">
        <v>93</v>
      </c>
      <c r="KNF11" s="28" t="s">
        <v>93</v>
      </c>
      <c r="KNG11" s="28" t="s">
        <v>93</v>
      </c>
      <c r="KNH11" s="28" t="s">
        <v>93</v>
      </c>
      <c r="KNI11" s="28" t="s">
        <v>93</v>
      </c>
      <c r="KNJ11" s="28" t="s">
        <v>93</v>
      </c>
      <c r="KNK11" s="28" t="s">
        <v>93</v>
      </c>
      <c r="KNL11" s="28" t="s">
        <v>93</v>
      </c>
      <c r="KNM11" s="28" t="s">
        <v>93</v>
      </c>
      <c r="KNN11" s="28" t="s">
        <v>93</v>
      </c>
      <c r="KNO11" s="28" t="s">
        <v>93</v>
      </c>
      <c r="KNP11" s="28" t="s">
        <v>93</v>
      </c>
      <c r="KNQ11" s="28" t="s">
        <v>93</v>
      </c>
      <c r="KNR11" s="28" t="s">
        <v>93</v>
      </c>
      <c r="KNS11" s="28" t="s">
        <v>93</v>
      </c>
      <c r="KNT11" s="28" t="s">
        <v>93</v>
      </c>
      <c r="KNU11" s="28" t="s">
        <v>93</v>
      </c>
      <c r="KNV11" s="28" t="s">
        <v>93</v>
      </c>
      <c r="KNW11" s="28" t="s">
        <v>93</v>
      </c>
      <c r="KNX11" s="28" t="s">
        <v>93</v>
      </c>
      <c r="KNY11" s="28" t="s">
        <v>93</v>
      </c>
      <c r="KNZ11" s="28" t="s">
        <v>93</v>
      </c>
      <c r="KOA11" s="28" t="s">
        <v>93</v>
      </c>
      <c r="KOB11" s="28" t="s">
        <v>93</v>
      </c>
      <c r="KOC11" s="28" t="s">
        <v>93</v>
      </c>
      <c r="KOD11" s="28" t="s">
        <v>93</v>
      </c>
      <c r="KOE11" s="28" t="s">
        <v>93</v>
      </c>
      <c r="KOF11" s="28" t="s">
        <v>93</v>
      </c>
      <c r="KOG11" s="28" t="s">
        <v>93</v>
      </c>
      <c r="KOH11" s="28" t="s">
        <v>93</v>
      </c>
      <c r="KOI11" s="28" t="s">
        <v>93</v>
      </c>
      <c r="KOJ11" s="28" t="s">
        <v>93</v>
      </c>
      <c r="KOK11" s="28" t="s">
        <v>93</v>
      </c>
      <c r="KOL11" s="28" t="s">
        <v>93</v>
      </c>
      <c r="KOM11" s="28" t="s">
        <v>93</v>
      </c>
      <c r="KON11" s="28" t="s">
        <v>93</v>
      </c>
      <c r="KOO11" s="28" t="s">
        <v>93</v>
      </c>
      <c r="KOP11" s="28" t="s">
        <v>93</v>
      </c>
      <c r="KOQ11" s="28" t="s">
        <v>93</v>
      </c>
      <c r="KOR11" s="28" t="s">
        <v>93</v>
      </c>
      <c r="KOS11" s="28" t="s">
        <v>93</v>
      </c>
      <c r="KOT11" s="28" t="s">
        <v>93</v>
      </c>
      <c r="KOU11" s="28" t="s">
        <v>93</v>
      </c>
      <c r="KOV11" s="28" t="s">
        <v>93</v>
      </c>
      <c r="KOW11" s="28" t="s">
        <v>93</v>
      </c>
      <c r="KOX11" s="28" t="s">
        <v>93</v>
      </c>
      <c r="KOY11" s="28" t="s">
        <v>93</v>
      </c>
      <c r="KOZ11" s="28" t="s">
        <v>93</v>
      </c>
      <c r="KPA11" s="28" t="s">
        <v>93</v>
      </c>
      <c r="KPB11" s="28" t="s">
        <v>93</v>
      </c>
      <c r="KPC11" s="28" t="s">
        <v>93</v>
      </c>
      <c r="KPD11" s="28" t="s">
        <v>93</v>
      </c>
      <c r="KPE11" s="28" t="s">
        <v>93</v>
      </c>
      <c r="KPF11" s="28" t="s">
        <v>93</v>
      </c>
      <c r="KPG11" s="28" t="s">
        <v>93</v>
      </c>
      <c r="KPH11" s="28" t="s">
        <v>93</v>
      </c>
      <c r="KPI11" s="28" t="s">
        <v>93</v>
      </c>
      <c r="KPJ11" s="28" t="s">
        <v>93</v>
      </c>
      <c r="KPK11" s="28" t="s">
        <v>93</v>
      </c>
      <c r="KPL11" s="28" t="s">
        <v>93</v>
      </c>
      <c r="KPM11" s="28" t="s">
        <v>93</v>
      </c>
      <c r="KPN11" s="28" t="s">
        <v>93</v>
      </c>
      <c r="KPO11" s="28" t="s">
        <v>93</v>
      </c>
      <c r="KPP11" s="28" t="s">
        <v>93</v>
      </c>
      <c r="KPQ11" s="28" t="s">
        <v>93</v>
      </c>
      <c r="KPR11" s="28" t="s">
        <v>93</v>
      </c>
      <c r="KPS11" s="28" t="s">
        <v>93</v>
      </c>
      <c r="KPT11" s="28" t="s">
        <v>93</v>
      </c>
      <c r="KPU11" s="28" t="s">
        <v>93</v>
      </c>
      <c r="KPV11" s="28" t="s">
        <v>93</v>
      </c>
      <c r="KPW11" s="28" t="s">
        <v>93</v>
      </c>
      <c r="KPX11" s="28" t="s">
        <v>93</v>
      </c>
      <c r="KPY11" s="28" t="s">
        <v>93</v>
      </c>
      <c r="KPZ11" s="28" t="s">
        <v>93</v>
      </c>
      <c r="KQA11" s="28" t="s">
        <v>93</v>
      </c>
      <c r="KQB11" s="28" t="s">
        <v>93</v>
      </c>
      <c r="KQC11" s="28" t="s">
        <v>93</v>
      </c>
      <c r="KQD11" s="28" t="s">
        <v>93</v>
      </c>
      <c r="KQE11" s="28" t="s">
        <v>93</v>
      </c>
      <c r="KQF11" s="28" t="s">
        <v>93</v>
      </c>
      <c r="KQG11" s="28" t="s">
        <v>93</v>
      </c>
      <c r="KQH11" s="28" t="s">
        <v>93</v>
      </c>
      <c r="KQI11" s="28" t="s">
        <v>93</v>
      </c>
      <c r="KQJ11" s="28" t="s">
        <v>93</v>
      </c>
      <c r="KQK11" s="28" t="s">
        <v>93</v>
      </c>
      <c r="KQL11" s="28" t="s">
        <v>93</v>
      </c>
      <c r="KQM11" s="28" t="s">
        <v>93</v>
      </c>
      <c r="KQN11" s="28" t="s">
        <v>93</v>
      </c>
      <c r="KQO11" s="28" t="s">
        <v>93</v>
      </c>
      <c r="KQP11" s="28" t="s">
        <v>93</v>
      </c>
      <c r="KQQ11" s="28" t="s">
        <v>93</v>
      </c>
      <c r="KQR11" s="28" t="s">
        <v>93</v>
      </c>
      <c r="KQS11" s="28" t="s">
        <v>93</v>
      </c>
      <c r="KQT11" s="28" t="s">
        <v>93</v>
      </c>
      <c r="KQU11" s="28" t="s">
        <v>93</v>
      </c>
      <c r="KQV11" s="28" t="s">
        <v>93</v>
      </c>
      <c r="KQW11" s="28" t="s">
        <v>93</v>
      </c>
      <c r="KQX11" s="28" t="s">
        <v>93</v>
      </c>
      <c r="KQY11" s="28" t="s">
        <v>93</v>
      </c>
      <c r="KQZ11" s="28" t="s">
        <v>93</v>
      </c>
      <c r="KRA11" s="28" t="s">
        <v>93</v>
      </c>
      <c r="KRB11" s="28" t="s">
        <v>93</v>
      </c>
      <c r="KRC11" s="28" t="s">
        <v>93</v>
      </c>
      <c r="KRD11" s="28" t="s">
        <v>93</v>
      </c>
      <c r="KRE11" s="28" t="s">
        <v>93</v>
      </c>
      <c r="KRF11" s="28" t="s">
        <v>93</v>
      </c>
      <c r="KRG11" s="28" t="s">
        <v>93</v>
      </c>
      <c r="KRH11" s="28" t="s">
        <v>93</v>
      </c>
      <c r="KRI11" s="28" t="s">
        <v>93</v>
      </c>
      <c r="KRJ11" s="28" t="s">
        <v>93</v>
      </c>
      <c r="KRK11" s="28" t="s">
        <v>93</v>
      </c>
      <c r="KRL11" s="28" t="s">
        <v>93</v>
      </c>
      <c r="KRM11" s="28" t="s">
        <v>93</v>
      </c>
      <c r="KRN11" s="28" t="s">
        <v>93</v>
      </c>
      <c r="KRO11" s="28" t="s">
        <v>93</v>
      </c>
      <c r="KRP11" s="28" t="s">
        <v>93</v>
      </c>
      <c r="KRQ11" s="28" t="s">
        <v>93</v>
      </c>
      <c r="KRR11" s="28" t="s">
        <v>93</v>
      </c>
      <c r="KRS11" s="28" t="s">
        <v>93</v>
      </c>
      <c r="KRT11" s="28" t="s">
        <v>93</v>
      </c>
      <c r="KRU11" s="28" t="s">
        <v>93</v>
      </c>
      <c r="KRV11" s="28" t="s">
        <v>93</v>
      </c>
      <c r="KRW11" s="28" t="s">
        <v>93</v>
      </c>
      <c r="KRX11" s="28" t="s">
        <v>93</v>
      </c>
      <c r="KRY11" s="28" t="s">
        <v>93</v>
      </c>
      <c r="KRZ11" s="28" t="s">
        <v>93</v>
      </c>
      <c r="KSA11" s="28" t="s">
        <v>93</v>
      </c>
      <c r="KSB11" s="28" t="s">
        <v>93</v>
      </c>
      <c r="KSC11" s="28" t="s">
        <v>93</v>
      </c>
      <c r="KSD11" s="28" t="s">
        <v>93</v>
      </c>
      <c r="KSE11" s="28" t="s">
        <v>93</v>
      </c>
      <c r="KSF11" s="28" t="s">
        <v>93</v>
      </c>
      <c r="KSG11" s="28" t="s">
        <v>93</v>
      </c>
      <c r="KSH11" s="28" t="s">
        <v>93</v>
      </c>
      <c r="KSI11" s="28" t="s">
        <v>93</v>
      </c>
      <c r="KSJ11" s="28" t="s">
        <v>93</v>
      </c>
      <c r="KSK11" s="28" t="s">
        <v>93</v>
      </c>
      <c r="KSL11" s="28" t="s">
        <v>93</v>
      </c>
      <c r="KSM11" s="28" t="s">
        <v>93</v>
      </c>
      <c r="KSN11" s="28" t="s">
        <v>93</v>
      </c>
      <c r="KSO11" s="28" t="s">
        <v>93</v>
      </c>
      <c r="KSP11" s="28" t="s">
        <v>93</v>
      </c>
      <c r="KSQ11" s="28" t="s">
        <v>93</v>
      </c>
      <c r="KSR11" s="28" t="s">
        <v>93</v>
      </c>
      <c r="KSS11" s="28" t="s">
        <v>93</v>
      </c>
      <c r="KST11" s="28" t="s">
        <v>93</v>
      </c>
      <c r="KSU11" s="28" t="s">
        <v>93</v>
      </c>
      <c r="KSV11" s="28" t="s">
        <v>93</v>
      </c>
      <c r="KSW11" s="28" t="s">
        <v>93</v>
      </c>
      <c r="KSX11" s="28" t="s">
        <v>93</v>
      </c>
      <c r="KSY11" s="28" t="s">
        <v>93</v>
      </c>
      <c r="KSZ11" s="28" t="s">
        <v>93</v>
      </c>
      <c r="KTA11" s="28" t="s">
        <v>93</v>
      </c>
      <c r="KTB11" s="28" t="s">
        <v>93</v>
      </c>
      <c r="KTC11" s="28" t="s">
        <v>93</v>
      </c>
      <c r="KTD11" s="28" t="s">
        <v>93</v>
      </c>
      <c r="KTE11" s="28" t="s">
        <v>93</v>
      </c>
      <c r="KTF11" s="28" t="s">
        <v>93</v>
      </c>
      <c r="KTG11" s="28" t="s">
        <v>93</v>
      </c>
      <c r="KTH11" s="28" t="s">
        <v>93</v>
      </c>
      <c r="KTI11" s="28" t="s">
        <v>93</v>
      </c>
      <c r="KTJ11" s="28" t="s">
        <v>93</v>
      </c>
      <c r="KTK11" s="28" t="s">
        <v>93</v>
      </c>
      <c r="KTL11" s="28" t="s">
        <v>93</v>
      </c>
      <c r="KTM11" s="28" t="s">
        <v>93</v>
      </c>
      <c r="KTN11" s="28" t="s">
        <v>93</v>
      </c>
      <c r="KTO11" s="28" t="s">
        <v>93</v>
      </c>
      <c r="KTP11" s="28" t="s">
        <v>93</v>
      </c>
      <c r="KTQ11" s="28" t="s">
        <v>93</v>
      </c>
      <c r="KTR11" s="28" t="s">
        <v>93</v>
      </c>
      <c r="KTS11" s="28" t="s">
        <v>93</v>
      </c>
      <c r="KTT11" s="28" t="s">
        <v>93</v>
      </c>
      <c r="KTU11" s="28" t="s">
        <v>93</v>
      </c>
      <c r="KTV11" s="28" t="s">
        <v>93</v>
      </c>
      <c r="KTW11" s="28" t="s">
        <v>93</v>
      </c>
      <c r="KTX11" s="28" t="s">
        <v>93</v>
      </c>
      <c r="KTY11" s="28" t="s">
        <v>93</v>
      </c>
      <c r="KTZ11" s="28" t="s">
        <v>93</v>
      </c>
      <c r="KUA11" s="28" t="s">
        <v>93</v>
      </c>
      <c r="KUB11" s="28" t="s">
        <v>93</v>
      </c>
      <c r="KUC11" s="28" t="s">
        <v>93</v>
      </c>
      <c r="KUD11" s="28" t="s">
        <v>93</v>
      </c>
      <c r="KUE11" s="28" t="s">
        <v>93</v>
      </c>
      <c r="KUF11" s="28" t="s">
        <v>93</v>
      </c>
      <c r="KUG11" s="28" t="s">
        <v>93</v>
      </c>
      <c r="KUH11" s="28" t="s">
        <v>93</v>
      </c>
      <c r="KUI11" s="28" t="s">
        <v>93</v>
      </c>
      <c r="KUJ11" s="28" t="s">
        <v>93</v>
      </c>
      <c r="KUK11" s="28" t="s">
        <v>93</v>
      </c>
      <c r="KUL11" s="28" t="s">
        <v>93</v>
      </c>
      <c r="KUM11" s="28" t="s">
        <v>93</v>
      </c>
      <c r="KUN11" s="28" t="s">
        <v>93</v>
      </c>
      <c r="KUO11" s="28" t="s">
        <v>93</v>
      </c>
      <c r="KUP11" s="28" t="s">
        <v>93</v>
      </c>
      <c r="KUQ11" s="28" t="s">
        <v>93</v>
      </c>
      <c r="KUR11" s="28" t="s">
        <v>93</v>
      </c>
      <c r="KUS11" s="28" t="s">
        <v>93</v>
      </c>
      <c r="KUT11" s="28" t="s">
        <v>93</v>
      </c>
      <c r="KUU11" s="28" t="s">
        <v>93</v>
      </c>
      <c r="KUV11" s="28" t="s">
        <v>93</v>
      </c>
      <c r="KUW11" s="28" t="s">
        <v>93</v>
      </c>
      <c r="KUX11" s="28" t="s">
        <v>93</v>
      </c>
      <c r="KUY11" s="28" t="s">
        <v>93</v>
      </c>
      <c r="KUZ11" s="28" t="s">
        <v>93</v>
      </c>
      <c r="KVA11" s="28" t="s">
        <v>93</v>
      </c>
      <c r="KVB11" s="28" t="s">
        <v>93</v>
      </c>
      <c r="KVC11" s="28" t="s">
        <v>93</v>
      </c>
      <c r="KVD11" s="28" t="s">
        <v>93</v>
      </c>
      <c r="KVE11" s="28" t="s">
        <v>93</v>
      </c>
      <c r="KVF11" s="28" t="s">
        <v>93</v>
      </c>
      <c r="KVG11" s="28" t="s">
        <v>93</v>
      </c>
      <c r="KVH11" s="28" t="s">
        <v>93</v>
      </c>
      <c r="KVI11" s="28" t="s">
        <v>93</v>
      </c>
      <c r="KVJ11" s="28" t="s">
        <v>93</v>
      </c>
      <c r="KVK11" s="28" t="s">
        <v>93</v>
      </c>
      <c r="KVL11" s="28" t="s">
        <v>93</v>
      </c>
      <c r="KVM11" s="28" t="s">
        <v>93</v>
      </c>
      <c r="KVN11" s="28" t="s">
        <v>93</v>
      </c>
      <c r="KVO11" s="28" t="s">
        <v>93</v>
      </c>
      <c r="KVP11" s="28" t="s">
        <v>93</v>
      </c>
      <c r="KVQ11" s="28" t="s">
        <v>93</v>
      </c>
      <c r="KVR11" s="28" t="s">
        <v>93</v>
      </c>
      <c r="KVS11" s="28" t="s">
        <v>93</v>
      </c>
      <c r="KVT11" s="28" t="s">
        <v>93</v>
      </c>
      <c r="KVU11" s="28" t="s">
        <v>93</v>
      </c>
      <c r="KVV11" s="28" t="s">
        <v>93</v>
      </c>
      <c r="KVW11" s="28" t="s">
        <v>93</v>
      </c>
      <c r="KVX11" s="28" t="s">
        <v>93</v>
      </c>
      <c r="KVY11" s="28" t="s">
        <v>93</v>
      </c>
      <c r="KVZ11" s="28" t="s">
        <v>93</v>
      </c>
      <c r="KWA11" s="28" t="s">
        <v>93</v>
      </c>
      <c r="KWB11" s="28" t="s">
        <v>93</v>
      </c>
      <c r="KWC11" s="28" t="s">
        <v>93</v>
      </c>
      <c r="KWD11" s="28" t="s">
        <v>93</v>
      </c>
      <c r="KWE11" s="28" t="s">
        <v>93</v>
      </c>
      <c r="KWF11" s="28" t="s">
        <v>93</v>
      </c>
      <c r="KWG11" s="28" t="s">
        <v>93</v>
      </c>
      <c r="KWH11" s="28" t="s">
        <v>93</v>
      </c>
      <c r="KWI11" s="28" t="s">
        <v>93</v>
      </c>
      <c r="KWJ11" s="28" t="s">
        <v>93</v>
      </c>
      <c r="KWK11" s="28" t="s">
        <v>93</v>
      </c>
      <c r="KWL11" s="28" t="s">
        <v>93</v>
      </c>
      <c r="KWM11" s="28" t="s">
        <v>93</v>
      </c>
      <c r="KWN11" s="28" t="s">
        <v>93</v>
      </c>
      <c r="KWO11" s="28" t="s">
        <v>93</v>
      </c>
      <c r="KWP11" s="28" t="s">
        <v>93</v>
      </c>
      <c r="KWQ11" s="28" t="s">
        <v>93</v>
      </c>
      <c r="KWR11" s="28" t="s">
        <v>93</v>
      </c>
      <c r="KWS11" s="28" t="s">
        <v>93</v>
      </c>
      <c r="KWT11" s="28" t="s">
        <v>93</v>
      </c>
      <c r="KWU11" s="28" t="s">
        <v>93</v>
      </c>
      <c r="KWV11" s="28" t="s">
        <v>93</v>
      </c>
      <c r="KWW11" s="28" t="s">
        <v>93</v>
      </c>
      <c r="KWX11" s="28" t="s">
        <v>93</v>
      </c>
      <c r="KWY11" s="28" t="s">
        <v>93</v>
      </c>
      <c r="KWZ11" s="28" t="s">
        <v>93</v>
      </c>
      <c r="KXA11" s="28" t="s">
        <v>93</v>
      </c>
      <c r="KXB11" s="28" t="s">
        <v>93</v>
      </c>
      <c r="KXC11" s="28" t="s">
        <v>93</v>
      </c>
      <c r="KXD11" s="28" t="s">
        <v>93</v>
      </c>
      <c r="KXE11" s="28" t="s">
        <v>93</v>
      </c>
      <c r="KXF11" s="28" t="s">
        <v>93</v>
      </c>
      <c r="KXG11" s="28" t="s">
        <v>93</v>
      </c>
      <c r="KXH11" s="28" t="s">
        <v>93</v>
      </c>
      <c r="KXI11" s="28" t="s">
        <v>93</v>
      </c>
      <c r="KXJ11" s="28" t="s">
        <v>93</v>
      </c>
      <c r="KXK11" s="28" t="s">
        <v>93</v>
      </c>
      <c r="KXL11" s="28" t="s">
        <v>93</v>
      </c>
      <c r="KXM11" s="28" t="s">
        <v>93</v>
      </c>
      <c r="KXN11" s="28" t="s">
        <v>93</v>
      </c>
      <c r="KXO11" s="28" t="s">
        <v>93</v>
      </c>
      <c r="KXP11" s="28" t="s">
        <v>93</v>
      </c>
      <c r="KXQ11" s="28" t="s">
        <v>93</v>
      </c>
      <c r="KXR11" s="28" t="s">
        <v>93</v>
      </c>
      <c r="KXS11" s="28" t="s">
        <v>93</v>
      </c>
      <c r="KXT11" s="28" t="s">
        <v>93</v>
      </c>
      <c r="KXU11" s="28" t="s">
        <v>93</v>
      </c>
      <c r="KXV11" s="28" t="s">
        <v>93</v>
      </c>
      <c r="KXW11" s="28" t="s">
        <v>93</v>
      </c>
      <c r="KXX11" s="28" t="s">
        <v>93</v>
      </c>
      <c r="KXY11" s="28" t="s">
        <v>93</v>
      </c>
      <c r="KXZ11" s="28" t="s">
        <v>93</v>
      </c>
      <c r="KYA11" s="28" t="s">
        <v>93</v>
      </c>
      <c r="KYB11" s="28" t="s">
        <v>93</v>
      </c>
      <c r="KYC11" s="28" t="s">
        <v>93</v>
      </c>
      <c r="KYD11" s="28" t="s">
        <v>93</v>
      </c>
      <c r="KYE11" s="28" t="s">
        <v>93</v>
      </c>
      <c r="KYF11" s="28" t="s">
        <v>93</v>
      </c>
      <c r="KYG11" s="28" t="s">
        <v>93</v>
      </c>
      <c r="KYH11" s="28" t="s">
        <v>93</v>
      </c>
      <c r="KYI11" s="28" t="s">
        <v>93</v>
      </c>
      <c r="KYJ11" s="28" t="s">
        <v>93</v>
      </c>
      <c r="KYK11" s="28" t="s">
        <v>93</v>
      </c>
      <c r="KYL11" s="28" t="s">
        <v>93</v>
      </c>
      <c r="KYM11" s="28" t="s">
        <v>93</v>
      </c>
      <c r="KYN11" s="28" t="s">
        <v>93</v>
      </c>
      <c r="KYO11" s="28" t="s">
        <v>93</v>
      </c>
      <c r="KYP11" s="28" t="s">
        <v>93</v>
      </c>
      <c r="KYQ11" s="28" t="s">
        <v>93</v>
      </c>
      <c r="KYR11" s="28" t="s">
        <v>93</v>
      </c>
      <c r="KYS11" s="28" t="s">
        <v>93</v>
      </c>
      <c r="KYT11" s="28" t="s">
        <v>93</v>
      </c>
      <c r="KYU11" s="28" t="s">
        <v>93</v>
      </c>
      <c r="KYV11" s="28" t="s">
        <v>93</v>
      </c>
      <c r="KYW11" s="28" t="s">
        <v>93</v>
      </c>
      <c r="KYX11" s="28" t="s">
        <v>93</v>
      </c>
      <c r="KYY11" s="28" t="s">
        <v>93</v>
      </c>
      <c r="KYZ11" s="28" t="s">
        <v>93</v>
      </c>
      <c r="KZA11" s="28" t="s">
        <v>93</v>
      </c>
      <c r="KZB11" s="28" t="s">
        <v>93</v>
      </c>
      <c r="KZC11" s="28" t="s">
        <v>93</v>
      </c>
      <c r="KZD11" s="28" t="s">
        <v>93</v>
      </c>
      <c r="KZE11" s="28" t="s">
        <v>93</v>
      </c>
      <c r="KZF11" s="28" t="s">
        <v>93</v>
      </c>
      <c r="KZG11" s="28" t="s">
        <v>93</v>
      </c>
      <c r="KZH11" s="28" t="s">
        <v>93</v>
      </c>
      <c r="KZI11" s="28" t="s">
        <v>93</v>
      </c>
      <c r="KZJ11" s="28" t="s">
        <v>93</v>
      </c>
      <c r="KZK11" s="28" t="s">
        <v>93</v>
      </c>
      <c r="KZL11" s="28" t="s">
        <v>93</v>
      </c>
      <c r="KZM11" s="28" t="s">
        <v>93</v>
      </c>
      <c r="KZN11" s="28" t="s">
        <v>93</v>
      </c>
      <c r="KZO11" s="28" t="s">
        <v>93</v>
      </c>
      <c r="KZP11" s="28" t="s">
        <v>93</v>
      </c>
      <c r="KZQ11" s="28" t="s">
        <v>93</v>
      </c>
      <c r="KZR11" s="28" t="s">
        <v>93</v>
      </c>
      <c r="KZS11" s="28" t="s">
        <v>93</v>
      </c>
      <c r="KZT11" s="28" t="s">
        <v>93</v>
      </c>
      <c r="KZU11" s="28" t="s">
        <v>93</v>
      </c>
      <c r="KZV11" s="28" t="s">
        <v>93</v>
      </c>
      <c r="KZW11" s="28" t="s">
        <v>93</v>
      </c>
      <c r="KZX11" s="28" t="s">
        <v>93</v>
      </c>
      <c r="KZY11" s="28" t="s">
        <v>93</v>
      </c>
      <c r="KZZ11" s="28" t="s">
        <v>93</v>
      </c>
      <c r="LAA11" s="28" t="s">
        <v>93</v>
      </c>
      <c r="LAB11" s="28" t="s">
        <v>93</v>
      </c>
      <c r="LAC11" s="28" t="s">
        <v>93</v>
      </c>
      <c r="LAD11" s="28" t="s">
        <v>93</v>
      </c>
      <c r="LAE11" s="28" t="s">
        <v>93</v>
      </c>
      <c r="LAF11" s="28" t="s">
        <v>93</v>
      </c>
      <c r="LAG11" s="28" t="s">
        <v>93</v>
      </c>
      <c r="LAH11" s="28" t="s">
        <v>93</v>
      </c>
      <c r="LAI11" s="28" t="s">
        <v>93</v>
      </c>
      <c r="LAJ11" s="28" t="s">
        <v>93</v>
      </c>
      <c r="LAK11" s="28" t="s">
        <v>93</v>
      </c>
      <c r="LAL11" s="28" t="s">
        <v>93</v>
      </c>
      <c r="LAM11" s="28" t="s">
        <v>93</v>
      </c>
      <c r="LAN11" s="28" t="s">
        <v>93</v>
      </c>
      <c r="LAO11" s="28" t="s">
        <v>93</v>
      </c>
      <c r="LAP11" s="28" t="s">
        <v>93</v>
      </c>
      <c r="LAQ11" s="28" t="s">
        <v>93</v>
      </c>
      <c r="LAR11" s="28" t="s">
        <v>93</v>
      </c>
      <c r="LAS11" s="28" t="s">
        <v>93</v>
      </c>
      <c r="LAT11" s="28" t="s">
        <v>93</v>
      </c>
      <c r="LAU11" s="28" t="s">
        <v>93</v>
      </c>
      <c r="LAV11" s="28" t="s">
        <v>93</v>
      </c>
      <c r="LAW11" s="28" t="s">
        <v>93</v>
      </c>
      <c r="LAX11" s="28" t="s">
        <v>93</v>
      </c>
      <c r="LAY11" s="28" t="s">
        <v>93</v>
      </c>
      <c r="LAZ11" s="28" t="s">
        <v>93</v>
      </c>
      <c r="LBA11" s="28" t="s">
        <v>93</v>
      </c>
      <c r="LBB11" s="28" t="s">
        <v>93</v>
      </c>
      <c r="LBC11" s="28" t="s">
        <v>93</v>
      </c>
      <c r="LBD11" s="28" t="s">
        <v>93</v>
      </c>
      <c r="LBE11" s="28" t="s">
        <v>93</v>
      </c>
      <c r="LBF11" s="28" t="s">
        <v>93</v>
      </c>
      <c r="LBG11" s="28" t="s">
        <v>93</v>
      </c>
      <c r="LBH11" s="28" t="s">
        <v>93</v>
      </c>
      <c r="LBI11" s="28" t="s">
        <v>93</v>
      </c>
      <c r="LBJ11" s="28" t="s">
        <v>93</v>
      </c>
      <c r="LBK11" s="28" t="s">
        <v>93</v>
      </c>
      <c r="LBL11" s="28" t="s">
        <v>93</v>
      </c>
      <c r="LBM11" s="28" t="s">
        <v>93</v>
      </c>
      <c r="LBN11" s="28" t="s">
        <v>93</v>
      </c>
      <c r="LBO11" s="28" t="s">
        <v>93</v>
      </c>
      <c r="LBP11" s="28" t="s">
        <v>93</v>
      </c>
      <c r="LBQ11" s="28" t="s">
        <v>93</v>
      </c>
      <c r="LBR11" s="28" t="s">
        <v>93</v>
      </c>
      <c r="LBS11" s="28" t="s">
        <v>93</v>
      </c>
      <c r="LBT11" s="28" t="s">
        <v>93</v>
      </c>
      <c r="LBU11" s="28" t="s">
        <v>93</v>
      </c>
      <c r="LBV11" s="28" t="s">
        <v>93</v>
      </c>
      <c r="LBW11" s="28" t="s">
        <v>93</v>
      </c>
      <c r="LBX11" s="28" t="s">
        <v>93</v>
      </c>
      <c r="LBY11" s="28" t="s">
        <v>93</v>
      </c>
      <c r="LBZ11" s="28" t="s">
        <v>93</v>
      </c>
      <c r="LCA11" s="28" t="s">
        <v>93</v>
      </c>
      <c r="LCB11" s="28" t="s">
        <v>93</v>
      </c>
      <c r="LCC11" s="28" t="s">
        <v>93</v>
      </c>
      <c r="LCD11" s="28" t="s">
        <v>93</v>
      </c>
      <c r="LCE11" s="28" t="s">
        <v>93</v>
      </c>
      <c r="LCF11" s="28" t="s">
        <v>93</v>
      </c>
      <c r="LCG11" s="28" t="s">
        <v>93</v>
      </c>
      <c r="LCH11" s="28" t="s">
        <v>93</v>
      </c>
      <c r="LCI11" s="28" t="s">
        <v>93</v>
      </c>
      <c r="LCJ11" s="28" t="s">
        <v>93</v>
      </c>
      <c r="LCK11" s="28" t="s">
        <v>93</v>
      </c>
      <c r="LCL11" s="28" t="s">
        <v>93</v>
      </c>
      <c r="LCM11" s="28" t="s">
        <v>93</v>
      </c>
      <c r="LCN11" s="28" t="s">
        <v>93</v>
      </c>
      <c r="LCO11" s="28" t="s">
        <v>93</v>
      </c>
      <c r="LCP11" s="28" t="s">
        <v>93</v>
      </c>
      <c r="LCQ11" s="28" t="s">
        <v>93</v>
      </c>
      <c r="LCR11" s="28" t="s">
        <v>93</v>
      </c>
      <c r="LCS11" s="28" t="s">
        <v>93</v>
      </c>
      <c r="LCT11" s="28" t="s">
        <v>93</v>
      </c>
      <c r="LCU11" s="28" t="s">
        <v>93</v>
      </c>
      <c r="LCV11" s="28" t="s">
        <v>93</v>
      </c>
      <c r="LCW11" s="28" t="s">
        <v>93</v>
      </c>
      <c r="LCX11" s="28" t="s">
        <v>93</v>
      </c>
      <c r="LCY11" s="28" t="s">
        <v>93</v>
      </c>
      <c r="LCZ11" s="28" t="s">
        <v>93</v>
      </c>
      <c r="LDA11" s="28" t="s">
        <v>93</v>
      </c>
      <c r="LDB11" s="28" t="s">
        <v>93</v>
      </c>
      <c r="LDC11" s="28" t="s">
        <v>93</v>
      </c>
      <c r="LDD11" s="28" t="s">
        <v>93</v>
      </c>
      <c r="LDE11" s="28" t="s">
        <v>93</v>
      </c>
      <c r="LDF11" s="28" t="s">
        <v>93</v>
      </c>
      <c r="LDG11" s="28" t="s">
        <v>93</v>
      </c>
      <c r="LDH11" s="28" t="s">
        <v>93</v>
      </c>
      <c r="LDI11" s="28" t="s">
        <v>93</v>
      </c>
      <c r="LDJ11" s="28" t="s">
        <v>93</v>
      </c>
      <c r="LDK11" s="28" t="s">
        <v>93</v>
      </c>
      <c r="LDL11" s="28" t="s">
        <v>93</v>
      </c>
      <c r="LDM11" s="28" t="s">
        <v>93</v>
      </c>
      <c r="LDN11" s="28" t="s">
        <v>93</v>
      </c>
      <c r="LDO11" s="28" t="s">
        <v>93</v>
      </c>
      <c r="LDP11" s="28" t="s">
        <v>93</v>
      </c>
      <c r="LDQ11" s="28" t="s">
        <v>93</v>
      </c>
      <c r="LDR11" s="28" t="s">
        <v>93</v>
      </c>
      <c r="LDS11" s="28" t="s">
        <v>93</v>
      </c>
      <c r="LDT11" s="28" t="s">
        <v>93</v>
      </c>
      <c r="LDU11" s="28" t="s">
        <v>93</v>
      </c>
      <c r="LDV11" s="28" t="s">
        <v>93</v>
      </c>
      <c r="LDW11" s="28" t="s">
        <v>93</v>
      </c>
      <c r="LDX11" s="28" t="s">
        <v>93</v>
      </c>
      <c r="LDY11" s="28" t="s">
        <v>93</v>
      </c>
      <c r="LDZ11" s="28" t="s">
        <v>93</v>
      </c>
      <c r="LEA11" s="28" t="s">
        <v>93</v>
      </c>
      <c r="LEB11" s="28" t="s">
        <v>93</v>
      </c>
      <c r="LEC11" s="28" t="s">
        <v>93</v>
      </c>
      <c r="LED11" s="28" t="s">
        <v>93</v>
      </c>
      <c r="LEE11" s="28" t="s">
        <v>93</v>
      </c>
      <c r="LEF11" s="28" t="s">
        <v>93</v>
      </c>
      <c r="LEG11" s="28" t="s">
        <v>93</v>
      </c>
      <c r="LEH11" s="28" t="s">
        <v>93</v>
      </c>
      <c r="LEI11" s="28" t="s">
        <v>93</v>
      </c>
      <c r="LEJ11" s="28" t="s">
        <v>93</v>
      </c>
      <c r="LEK11" s="28" t="s">
        <v>93</v>
      </c>
      <c r="LEL11" s="28" t="s">
        <v>93</v>
      </c>
      <c r="LEM11" s="28" t="s">
        <v>93</v>
      </c>
      <c r="LEN11" s="28" t="s">
        <v>93</v>
      </c>
      <c r="LEO11" s="28" t="s">
        <v>93</v>
      </c>
      <c r="LEP11" s="28" t="s">
        <v>93</v>
      </c>
      <c r="LEQ11" s="28" t="s">
        <v>93</v>
      </c>
      <c r="LER11" s="28" t="s">
        <v>93</v>
      </c>
      <c r="LES11" s="28" t="s">
        <v>93</v>
      </c>
      <c r="LET11" s="28" t="s">
        <v>93</v>
      </c>
      <c r="LEU11" s="28" t="s">
        <v>93</v>
      </c>
      <c r="LEV11" s="28" t="s">
        <v>93</v>
      </c>
      <c r="LEW11" s="28" t="s">
        <v>93</v>
      </c>
      <c r="LEX11" s="28" t="s">
        <v>93</v>
      </c>
      <c r="LEY11" s="28" t="s">
        <v>93</v>
      </c>
      <c r="LEZ11" s="28" t="s">
        <v>93</v>
      </c>
      <c r="LFA11" s="28" t="s">
        <v>93</v>
      </c>
      <c r="LFB11" s="28" t="s">
        <v>93</v>
      </c>
      <c r="LFC11" s="28" t="s">
        <v>93</v>
      </c>
      <c r="LFD11" s="28" t="s">
        <v>93</v>
      </c>
      <c r="LFE11" s="28" t="s">
        <v>93</v>
      </c>
      <c r="LFF11" s="28" t="s">
        <v>93</v>
      </c>
      <c r="LFG11" s="28" t="s">
        <v>93</v>
      </c>
      <c r="LFH11" s="28" t="s">
        <v>93</v>
      </c>
      <c r="LFI11" s="28" t="s">
        <v>93</v>
      </c>
      <c r="LFJ11" s="28" t="s">
        <v>93</v>
      </c>
      <c r="LFK11" s="28" t="s">
        <v>93</v>
      </c>
      <c r="LFL11" s="28" t="s">
        <v>93</v>
      </c>
      <c r="LFM11" s="28" t="s">
        <v>93</v>
      </c>
      <c r="LFN11" s="28" t="s">
        <v>93</v>
      </c>
      <c r="LFO11" s="28" t="s">
        <v>93</v>
      </c>
      <c r="LFP11" s="28" t="s">
        <v>93</v>
      </c>
      <c r="LFQ11" s="28" t="s">
        <v>93</v>
      </c>
      <c r="LFR11" s="28" t="s">
        <v>93</v>
      </c>
      <c r="LFS11" s="28" t="s">
        <v>93</v>
      </c>
      <c r="LFT11" s="28" t="s">
        <v>93</v>
      </c>
      <c r="LFU11" s="28" t="s">
        <v>93</v>
      </c>
      <c r="LFV11" s="28" t="s">
        <v>93</v>
      </c>
      <c r="LFW11" s="28" t="s">
        <v>93</v>
      </c>
      <c r="LFX11" s="28" t="s">
        <v>93</v>
      </c>
      <c r="LFY11" s="28" t="s">
        <v>93</v>
      </c>
      <c r="LFZ11" s="28" t="s">
        <v>93</v>
      </c>
      <c r="LGA11" s="28" t="s">
        <v>93</v>
      </c>
      <c r="LGB11" s="28" t="s">
        <v>93</v>
      </c>
      <c r="LGC11" s="28" t="s">
        <v>93</v>
      </c>
      <c r="LGD11" s="28" t="s">
        <v>93</v>
      </c>
      <c r="LGE11" s="28" t="s">
        <v>93</v>
      </c>
      <c r="LGF11" s="28" t="s">
        <v>93</v>
      </c>
      <c r="LGG11" s="28" t="s">
        <v>93</v>
      </c>
      <c r="LGH11" s="28" t="s">
        <v>93</v>
      </c>
      <c r="LGI11" s="28" t="s">
        <v>93</v>
      </c>
      <c r="LGJ11" s="28" t="s">
        <v>93</v>
      </c>
      <c r="LGK11" s="28" t="s">
        <v>93</v>
      </c>
      <c r="LGL11" s="28" t="s">
        <v>93</v>
      </c>
      <c r="LGM11" s="28" t="s">
        <v>93</v>
      </c>
      <c r="LGN11" s="28" t="s">
        <v>93</v>
      </c>
      <c r="LGO11" s="28" t="s">
        <v>93</v>
      </c>
      <c r="LGP11" s="28" t="s">
        <v>93</v>
      </c>
      <c r="LGQ11" s="28" t="s">
        <v>93</v>
      </c>
      <c r="LGR11" s="28" t="s">
        <v>93</v>
      </c>
      <c r="LGS11" s="28" t="s">
        <v>93</v>
      </c>
      <c r="LGT11" s="28" t="s">
        <v>93</v>
      </c>
      <c r="LGU11" s="28" t="s">
        <v>93</v>
      </c>
      <c r="LGV11" s="28" t="s">
        <v>93</v>
      </c>
      <c r="LGW11" s="28" t="s">
        <v>93</v>
      </c>
      <c r="LGX11" s="28" t="s">
        <v>93</v>
      </c>
      <c r="LGY11" s="28" t="s">
        <v>93</v>
      </c>
      <c r="LGZ11" s="28" t="s">
        <v>93</v>
      </c>
      <c r="LHA11" s="28" t="s">
        <v>93</v>
      </c>
      <c r="LHB11" s="28" t="s">
        <v>93</v>
      </c>
      <c r="LHC11" s="28" t="s">
        <v>93</v>
      </c>
      <c r="LHD11" s="28" t="s">
        <v>93</v>
      </c>
      <c r="LHE11" s="28" t="s">
        <v>93</v>
      </c>
      <c r="LHF11" s="28" t="s">
        <v>93</v>
      </c>
      <c r="LHG11" s="28" t="s">
        <v>93</v>
      </c>
      <c r="LHH11" s="28" t="s">
        <v>93</v>
      </c>
      <c r="LHI11" s="28" t="s">
        <v>93</v>
      </c>
      <c r="LHJ11" s="28" t="s">
        <v>93</v>
      </c>
      <c r="LHK11" s="28" t="s">
        <v>93</v>
      </c>
      <c r="LHL11" s="28" t="s">
        <v>93</v>
      </c>
      <c r="LHM11" s="28" t="s">
        <v>93</v>
      </c>
      <c r="LHN11" s="28" t="s">
        <v>93</v>
      </c>
      <c r="LHO11" s="28" t="s">
        <v>93</v>
      </c>
      <c r="LHP11" s="28" t="s">
        <v>93</v>
      </c>
      <c r="LHQ11" s="28" t="s">
        <v>93</v>
      </c>
      <c r="LHR11" s="28" t="s">
        <v>93</v>
      </c>
      <c r="LHS11" s="28" t="s">
        <v>93</v>
      </c>
      <c r="LHT11" s="28" t="s">
        <v>93</v>
      </c>
      <c r="LHU11" s="28" t="s">
        <v>93</v>
      </c>
      <c r="LHV11" s="28" t="s">
        <v>93</v>
      </c>
      <c r="LHW11" s="28" t="s">
        <v>93</v>
      </c>
      <c r="LHX11" s="28" t="s">
        <v>93</v>
      </c>
      <c r="LHY11" s="28" t="s">
        <v>93</v>
      </c>
      <c r="LHZ11" s="28" t="s">
        <v>93</v>
      </c>
      <c r="LIA11" s="28" t="s">
        <v>93</v>
      </c>
      <c r="LIB11" s="28" t="s">
        <v>93</v>
      </c>
      <c r="LIC11" s="28" t="s">
        <v>93</v>
      </c>
      <c r="LID11" s="28" t="s">
        <v>93</v>
      </c>
      <c r="LIE11" s="28" t="s">
        <v>93</v>
      </c>
      <c r="LIF11" s="28" t="s">
        <v>93</v>
      </c>
      <c r="LIG11" s="28" t="s">
        <v>93</v>
      </c>
      <c r="LIH11" s="28" t="s">
        <v>93</v>
      </c>
      <c r="LII11" s="28" t="s">
        <v>93</v>
      </c>
      <c r="LIJ11" s="28" t="s">
        <v>93</v>
      </c>
      <c r="LIK11" s="28" t="s">
        <v>93</v>
      </c>
      <c r="LIL11" s="28" t="s">
        <v>93</v>
      </c>
      <c r="LIM11" s="28" t="s">
        <v>93</v>
      </c>
      <c r="LIN11" s="28" t="s">
        <v>93</v>
      </c>
      <c r="LIO11" s="28" t="s">
        <v>93</v>
      </c>
      <c r="LIP11" s="28" t="s">
        <v>93</v>
      </c>
      <c r="LIQ11" s="28" t="s">
        <v>93</v>
      </c>
      <c r="LIR11" s="28" t="s">
        <v>93</v>
      </c>
      <c r="LIS11" s="28" t="s">
        <v>93</v>
      </c>
      <c r="LIT11" s="28" t="s">
        <v>93</v>
      </c>
      <c r="LIU11" s="28" t="s">
        <v>93</v>
      </c>
      <c r="LIV11" s="28" t="s">
        <v>93</v>
      </c>
      <c r="LIW11" s="28" t="s">
        <v>93</v>
      </c>
      <c r="LIX11" s="28" t="s">
        <v>93</v>
      </c>
      <c r="LIY11" s="28" t="s">
        <v>93</v>
      </c>
      <c r="LIZ11" s="28" t="s">
        <v>93</v>
      </c>
      <c r="LJA11" s="28" t="s">
        <v>93</v>
      </c>
      <c r="LJB11" s="28" t="s">
        <v>93</v>
      </c>
      <c r="LJC11" s="28" t="s">
        <v>93</v>
      </c>
      <c r="LJD11" s="28" t="s">
        <v>93</v>
      </c>
      <c r="LJE11" s="28" t="s">
        <v>93</v>
      </c>
      <c r="LJF11" s="28" t="s">
        <v>93</v>
      </c>
      <c r="LJG11" s="28" t="s">
        <v>93</v>
      </c>
      <c r="LJH11" s="28" t="s">
        <v>93</v>
      </c>
      <c r="LJI11" s="28" t="s">
        <v>93</v>
      </c>
      <c r="LJJ11" s="28" t="s">
        <v>93</v>
      </c>
      <c r="LJK11" s="28" t="s">
        <v>93</v>
      </c>
      <c r="LJL11" s="28" t="s">
        <v>93</v>
      </c>
      <c r="LJM11" s="28" t="s">
        <v>93</v>
      </c>
      <c r="LJN11" s="28" t="s">
        <v>93</v>
      </c>
      <c r="LJO11" s="28" t="s">
        <v>93</v>
      </c>
      <c r="LJP11" s="28" t="s">
        <v>93</v>
      </c>
      <c r="LJQ11" s="28" t="s">
        <v>93</v>
      </c>
      <c r="LJR11" s="28" t="s">
        <v>93</v>
      </c>
      <c r="LJS11" s="28" t="s">
        <v>93</v>
      </c>
      <c r="LJT11" s="28" t="s">
        <v>93</v>
      </c>
      <c r="LJU11" s="28" t="s">
        <v>93</v>
      </c>
      <c r="LJV11" s="28" t="s">
        <v>93</v>
      </c>
      <c r="LJW11" s="28" t="s">
        <v>93</v>
      </c>
      <c r="LJX11" s="28" t="s">
        <v>93</v>
      </c>
      <c r="LJY11" s="28" t="s">
        <v>93</v>
      </c>
      <c r="LJZ11" s="28" t="s">
        <v>93</v>
      </c>
      <c r="LKA11" s="28" t="s">
        <v>93</v>
      </c>
      <c r="LKB11" s="28" t="s">
        <v>93</v>
      </c>
      <c r="LKC11" s="28" t="s">
        <v>93</v>
      </c>
      <c r="LKD11" s="28" t="s">
        <v>93</v>
      </c>
      <c r="LKE11" s="28" t="s">
        <v>93</v>
      </c>
      <c r="LKF11" s="28" t="s">
        <v>93</v>
      </c>
      <c r="LKG11" s="28" t="s">
        <v>93</v>
      </c>
      <c r="LKH11" s="28" t="s">
        <v>93</v>
      </c>
      <c r="LKI11" s="28" t="s">
        <v>93</v>
      </c>
      <c r="LKJ11" s="28" t="s">
        <v>93</v>
      </c>
      <c r="LKK11" s="28" t="s">
        <v>93</v>
      </c>
      <c r="LKL11" s="28" t="s">
        <v>93</v>
      </c>
      <c r="LKM11" s="28" t="s">
        <v>93</v>
      </c>
      <c r="LKN11" s="28" t="s">
        <v>93</v>
      </c>
      <c r="LKO11" s="28" t="s">
        <v>93</v>
      </c>
      <c r="LKP11" s="28" t="s">
        <v>93</v>
      </c>
      <c r="LKQ11" s="28" t="s">
        <v>93</v>
      </c>
      <c r="LKR11" s="28" t="s">
        <v>93</v>
      </c>
      <c r="LKS11" s="28" t="s">
        <v>93</v>
      </c>
      <c r="LKT11" s="28" t="s">
        <v>93</v>
      </c>
      <c r="LKU11" s="28" t="s">
        <v>93</v>
      </c>
      <c r="LKV11" s="28" t="s">
        <v>93</v>
      </c>
      <c r="LKW11" s="28" t="s">
        <v>93</v>
      </c>
      <c r="LKX11" s="28" t="s">
        <v>93</v>
      </c>
      <c r="LKY11" s="28" t="s">
        <v>93</v>
      </c>
      <c r="LKZ11" s="28" t="s">
        <v>93</v>
      </c>
      <c r="LLA11" s="28" t="s">
        <v>93</v>
      </c>
      <c r="LLB11" s="28" t="s">
        <v>93</v>
      </c>
      <c r="LLC11" s="28" t="s">
        <v>93</v>
      </c>
      <c r="LLD11" s="28" t="s">
        <v>93</v>
      </c>
      <c r="LLE11" s="28" t="s">
        <v>93</v>
      </c>
      <c r="LLF11" s="28" t="s">
        <v>93</v>
      </c>
      <c r="LLG11" s="28" t="s">
        <v>93</v>
      </c>
      <c r="LLH11" s="28" t="s">
        <v>93</v>
      </c>
      <c r="LLI11" s="28" t="s">
        <v>93</v>
      </c>
      <c r="LLJ11" s="28" t="s">
        <v>93</v>
      </c>
      <c r="LLK11" s="28" t="s">
        <v>93</v>
      </c>
      <c r="LLL11" s="28" t="s">
        <v>93</v>
      </c>
      <c r="LLM11" s="28" t="s">
        <v>93</v>
      </c>
      <c r="LLN11" s="28" t="s">
        <v>93</v>
      </c>
      <c r="LLO11" s="28" t="s">
        <v>93</v>
      </c>
      <c r="LLP11" s="28" t="s">
        <v>93</v>
      </c>
      <c r="LLQ11" s="28" t="s">
        <v>93</v>
      </c>
      <c r="LLR11" s="28" t="s">
        <v>93</v>
      </c>
      <c r="LLS11" s="28" t="s">
        <v>93</v>
      </c>
      <c r="LLT11" s="28" t="s">
        <v>93</v>
      </c>
      <c r="LLU11" s="28" t="s">
        <v>93</v>
      </c>
      <c r="LLV11" s="28" t="s">
        <v>93</v>
      </c>
      <c r="LLW11" s="28" t="s">
        <v>93</v>
      </c>
      <c r="LLX11" s="28" t="s">
        <v>93</v>
      </c>
      <c r="LLY11" s="28" t="s">
        <v>93</v>
      </c>
      <c r="LLZ11" s="28" t="s">
        <v>93</v>
      </c>
      <c r="LMA11" s="28" t="s">
        <v>93</v>
      </c>
      <c r="LMB11" s="28" t="s">
        <v>93</v>
      </c>
      <c r="LMC11" s="28" t="s">
        <v>93</v>
      </c>
      <c r="LMD11" s="28" t="s">
        <v>93</v>
      </c>
      <c r="LME11" s="28" t="s">
        <v>93</v>
      </c>
      <c r="LMF11" s="28" t="s">
        <v>93</v>
      </c>
      <c r="LMG11" s="28" t="s">
        <v>93</v>
      </c>
      <c r="LMH11" s="28" t="s">
        <v>93</v>
      </c>
      <c r="LMI11" s="28" t="s">
        <v>93</v>
      </c>
      <c r="LMJ11" s="28" t="s">
        <v>93</v>
      </c>
      <c r="LMK11" s="28" t="s">
        <v>93</v>
      </c>
      <c r="LML11" s="28" t="s">
        <v>93</v>
      </c>
      <c r="LMM11" s="28" t="s">
        <v>93</v>
      </c>
      <c r="LMN11" s="28" t="s">
        <v>93</v>
      </c>
      <c r="LMO11" s="28" t="s">
        <v>93</v>
      </c>
      <c r="LMP11" s="28" t="s">
        <v>93</v>
      </c>
      <c r="LMQ11" s="28" t="s">
        <v>93</v>
      </c>
      <c r="LMR11" s="28" t="s">
        <v>93</v>
      </c>
      <c r="LMS11" s="28" t="s">
        <v>93</v>
      </c>
      <c r="LMT11" s="28" t="s">
        <v>93</v>
      </c>
      <c r="LMU11" s="28" t="s">
        <v>93</v>
      </c>
      <c r="LMV11" s="28" t="s">
        <v>93</v>
      </c>
      <c r="LMW11" s="28" t="s">
        <v>93</v>
      </c>
      <c r="LMX11" s="28" t="s">
        <v>93</v>
      </c>
      <c r="LMY11" s="28" t="s">
        <v>93</v>
      </c>
      <c r="LMZ11" s="28" t="s">
        <v>93</v>
      </c>
      <c r="LNA11" s="28" t="s">
        <v>93</v>
      </c>
      <c r="LNB11" s="28" t="s">
        <v>93</v>
      </c>
      <c r="LNC11" s="28" t="s">
        <v>93</v>
      </c>
      <c r="LND11" s="28" t="s">
        <v>93</v>
      </c>
      <c r="LNE11" s="28" t="s">
        <v>93</v>
      </c>
      <c r="LNF11" s="28" t="s">
        <v>93</v>
      </c>
      <c r="LNG11" s="28" t="s">
        <v>93</v>
      </c>
      <c r="LNH11" s="28" t="s">
        <v>93</v>
      </c>
      <c r="LNI11" s="28" t="s">
        <v>93</v>
      </c>
      <c r="LNJ11" s="28" t="s">
        <v>93</v>
      </c>
      <c r="LNK11" s="28" t="s">
        <v>93</v>
      </c>
      <c r="LNL11" s="28" t="s">
        <v>93</v>
      </c>
      <c r="LNM11" s="28" t="s">
        <v>93</v>
      </c>
      <c r="LNN11" s="28" t="s">
        <v>93</v>
      </c>
      <c r="LNO11" s="28" t="s">
        <v>93</v>
      </c>
      <c r="LNP11" s="28" t="s">
        <v>93</v>
      </c>
      <c r="LNQ11" s="28" t="s">
        <v>93</v>
      </c>
      <c r="LNR11" s="28" t="s">
        <v>93</v>
      </c>
      <c r="LNS11" s="28" t="s">
        <v>93</v>
      </c>
      <c r="LNT11" s="28" t="s">
        <v>93</v>
      </c>
      <c r="LNU11" s="28" t="s">
        <v>93</v>
      </c>
      <c r="LNV11" s="28" t="s">
        <v>93</v>
      </c>
      <c r="LNW11" s="28" t="s">
        <v>93</v>
      </c>
      <c r="LNX11" s="28" t="s">
        <v>93</v>
      </c>
      <c r="LNY11" s="28" t="s">
        <v>93</v>
      </c>
      <c r="LNZ11" s="28" t="s">
        <v>93</v>
      </c>
      <c r="LOA11" s="28" t="s">
        <v>93</v>
      </c>
      <c r="LOB11" s="28" t="s">
        <v>93</v>
      </c>
      <c r="LOC11" s="28" t="s">
        <v>93</v>
      </c>
      <c r="LOD11" s="28" t="s">
        <v>93</v>
      </c>
      <c r="LOE11" s="28" t="s">
        <v>93</v>
      </c>
      <c r="LOF11" s="28" t="s">
        <v>93</v>
      </c>
      <c r="LOG11" s="28" t="s">
        <v>93</v>
      </c>
      <c r="LOH11" s="28" t="s">
        <v>93</v>
      </c>
      <c r="LOI11" s="28" t="s">
        <v>93</v>
      </c>
      <c r="LOJ11" s="28" t="s">
        <v>93</v>
      </c>
      <c r="LOK11" s="28" t="s">
        <v>93</v>
      </c>
      <c r="LOL11" s="28" t="s">
        <v>93</v>
      </c>
      <c r="LOM11" s="28" t="s">
        <v>93</v>
      </c>
      <c r="LON11" s="28" t="s">
        <v>93</v>
      </c>
      <c r="LOO11" s="28" t="s">
        <v>93</v>
      </c>
      <c r="LOP11" s="28" t="s">
        <v>93</v>
      </c>
      <c r="LOQ11" s="28" t="s">
        <v>93</v>
      </c>
      <c r="LOR11" s="28" t="s">
        <v>93</v>
      </c>
      <c r="LOS11" s="28" t="s">
        <v>93</v>
      </c>
      <c r="LOT11" s="28" t="s">
        <v>93</v>
      </c>
      <c r="LOU11" s="28" t="s">
        <v>93</v>
      </c>
      <c r="LOV11" s="28" t="s">
        <v>93</v>
      </c>
      <c r="LOW11" s="28" t="s">
        <v>93</v>
      </c>
      <c r="LOX11" s="28" t="s">
        <v>93</v>
      </c>
      <c r="LOY11" s="28" t="s">
        <v>93</v>
      </c>
      <c r="LOZ11" s="28" t="s">
        <v>93</v>
      </c>
      <c r="LPA11" s="28" t="s">
        <v>93</v>
      </c>
      <c r="LPB11" s="28" t="s">
        <v>93</v>
      </c>
      <c r="LPC11" s="28" t="s">
        <v>93</v>
      </c>
      <c r="LPD11" s="28" t="s">
        <v>93</v>
      </c>
      <c r="LPE11" s="28" t="s">
        <v>93</v>
      </c>
      <c r="LPF11" s="28" t="s">
        <v>93</v>
      </c>
      <c r="LPG11" s="28" t="s">
        <v>93</v>
      </c>
      <c r="LPH11" s="28" t="s">
        <v>93</v>
      </c>
      <c r="LPI11" s="28" t="s">
        <v>93</v>
      </c>
      <c r="LPJ11" s="28" t="s">
        <v>93</v>
      </c>
      <c r="LPK11" s="28" t="s">
        <v>93</v>
      </c>
      <c r="LPL11" s="28" t="s">
        <v>93</v>
      </c>
      <c r="LPM11" s="28" t="s">
        <v>93</v>
      </c>
      <c r="LPN11" s="28" t="s">
        <v>93</v>
      </c>
      <c r="LPO11" s="28" t="s">
        <v>93</v>
      </c>
      <c r="LPP11" s="28" t="s">
        <v>93</v>
      </c>
      <c r="LPQ11" s="28" t="s">
        <v>93</v>
      </c>
      <c r="LPR11" s="28" t="s">
        <v>93</v>
      </c>
      <c r="LPS11" s="28" t="s">
        <v>93</v>
      </c>
      <c r="LPT11" s="28" t="s">
        <v>93</v>
      </c>
      <c r="LPU11" s="28" t="s">
        <v>93</v>
      </c>
      <c r="LPV11" s="28" t="s">
        <v>93</v>
      </c>
      <c r="LPW11" s="28" t="s">
        <v>93</v>
      </c>
      <c r="LPX11" s="28" t="s">
        <v>93</v>
      </c>
      <c r="LPY11" s="28" t="s">
        <v>93</v>
      </c>
      <c r="LPZ11" s="28" t="s">
        <v>93</v>
      </c>
      <c r="LQA11" s="28" t="s">
        <v>93</v>
      </c>
      <c r="LQB11" s="28" t="s">
        <v>93</v>
      </c>
      <c r="LQC11" s="28" t="s">
        <v>93</v>
      </c>
      <c r="LQD11" s="28" t="s">
        <v>93</v>
      </c>
      <c r="LQE11" s="28" t="s">
        <v>93</v>
      </c>
      <c r="LQF11" s="28" t="s">
        <v>93</v>
      </c>
      <c r="LQG11" s="28" t="s">
        <v>93</v>
      </c>
      <c r="LQH11" s="28" t="s">
        <v>93</v>
      </c>
      <c r="LQI11" s="28" t="s">
        <v>93</v>
      </c>
      <c r="LQJ11" s="28" t="s">
        <v>93</v>
      </c>
      <c r="LQK11" s="28" t="s">
        <v>93</v>
      </c>
      <c r="LQL11" s="28" t="s">
        <v>93</v>
      </c>
      <c r="LQM11" s="28" t="s">
        <v>93</v>
      </c>
      <c r="LQN11" s="28" t="s">
        <v>93</v>
      </c>
      <c r="LQO11" s="28" t="s">
        <v>93</v>
      </c>
      <c r="LQP11" s="28" t="s">
        <v>93</v>
      </c>
      <c r="LQQ11" s="28" t="s">
        <v>93</v>
      </c>
      <c r="LQR11" s="28" t="s">
        <v>93</v>
      </c>
      <c r="LQS11" s="28" t="s">
        <v>93</v>
      </c>
      <c r="LQT11" s="28" t="s">
        <v>93</v>
      </c>
      <c r="LQU11" s="28" t="s">
        <v>93</v>
      </c>
      <c r="LQV11" s="28" t="s">
        <v>93</v>
      </c>
      <c r="LQW11" s="28" t="s">
        <v>93</v>
      </c>
      <c r="LQX11" s="28" t="s">
        <v>93</v>
      </c>
      <c r="LQY11" s="28" t="s">
        <v>93</v>
      </c>
      <c r="LQZ11" s="28" t="s">
        <v>93</v>
      </c>
      <c r="LRA11" s="28" t="s">
        <v>93</v>
      </c>
      <c r="LRB11" s="28" t="s">
        <v>93</v>
      </c>
      <c r="LRC11" s="28" t="s">
        <v>93</v>
      </c>
      <c r="LRD11" s="28" t="s">
        <v>93</v>
      </c>
      <c r="LRE11" s="28" t="s">
        <v>93</v>
      </c>
      <c r="LRF11" s="28" t="s">
        <v>93</v>
      </c>
      <c r="LRG11" s="28" t="s">
        <v>93</v>
      </c>
      <c r="LRH11" s="28" t="s">
        <v>93</v>
      </c>
      <c r="LRI11" s="28" t="s">
        <v>93</v>
      </c>
      <c r="LRJ11" s="28" t="s">
        <v>93</v>
      </c>
      <c r="LRK11" s="28" t="s">
        <v>93</v>
      </c>
      <c r="LRL11" s="28" t="s">
        <v>93</v>
      </c>
      <c r="LRM11" s="28" t="s">
        <v>93</v>
      </c>
      <c r="LRN11" s="28" t="s">
        <v>93</v>
      </c>
      <c r="LRO11" s="28" t="s">
        <v>93</v>
      </c>
      <c r="LRP11" s="28" t="s">
        <v>93</v>
      </c>
      <c r="LRQ11" s="28" t="s">
        <v>93</v>
      </c>
      <c r="LRR11" s="28" t="s">
        <v>93</v>
      </c>
      <c r="LRS11" s="28" t="s">
        <v>93</v>
      </c>
      <c r="LRT11" s="28" t="s">
        <v>93</v>
      </c>
      <c r="LRU11" s="28" t="s">
        <v>93</v>
      </c>
      <c r="LRV11" s="28" t="s">
        <v>93</v>
      </c>
      <c r="LRW11" s="28" t="s">
        <v>93</v>
      </c>
      <c r="LRX11" s="28" t="s">
        <v>93</v>
      </c>
      <c r="LRY11" s="28" t="s">
        <v>93</v>
      </c>
      <c r="LRZ11" s="28" t="s">
        <v>93</v>
      </c>
      <c r="LSA11" s="28" t="s">
        <v>93</v>
      </c>
      <c r="LSB11" s="28" t="s">
        <v>93</v>
      </c>
      <c r="LSC11" s="28" t="s">
        <v>93</v>
      </c>
      <c r="LSD11" s="28" t="s">
        <v>93</v>
      </c>
      <c r="LSE11" s="28" t="s">
        <v>93</v>
      </c>
      <c r="LSF11" s="28" t="s">
        <v>93</v>
      </c>
      <c r="LSG11" s="28" t="s">
        <v>93</v>
      </c>
      <c r="LSH11" s="28" t="s">
        <v>93</v>
      </c>
      <c r="LSI11" s="28" t="s">
        <v>93</v>
      </c>
      <c r="LSJ11" s="28" t="s">
        <v>93</v>
      </c>
      <c r="LSK11" s="28" t="s">
        <v>93</v>
      </c>
      <c r="LSL11" s="28" t="s">
        <v>93</v>
      </c>
      <c r="LSM11" s="28" t="s">
        <v>93</v>
      </c>
      <c r="LSN11" s="28" t="s">
        <v>93</v>
      </c>
      <c r="LSO11" s="28" t="s">
        <v>93</v>
      </c>
      <c r="LSP11" s="28" t="s">
        <v>93</v>
      </c>
      <c r="LSQ11" s="28" t="s">
        <v>93</v>
      </c>
      <c r="LSR11" s="28" t="s">
        <v>93</v>
      </c>
      <c r="LSS11" s="28" t="s">
        <v>93</v>
      </c>
      <c r="LST11" s="28" t="s">
        <v>93</v>
      </c>
      <c r="LSU11" s="28" t="s">
        <v>93</v>
      </c>
      <c r="LSV11" s="28" t="s">
        <v>93</v>
      </c>
      <c r="LSW11" s="28" t="s">
        <v>93</v>
      </c>
      <c r="LSX11" s="28" t="s">
        <v>93</v>
      </c>
      <c r="LSY11" s="28" t="s">
        <v>93</v>
      </c>
      <c r="LSZ11" s="28" t="s">
        <v>93</v>
      </c>
      <c r="LTA11" s="28" t="s">
        <v>93</v>
      </c>
      <c r="LTB11" s="28" t="s">
        <v>93</v>
      </c>
      <c r="LTC11" s="28" t="s">
        <v>93</v>
      </c>
      <c r="LTD11" s="28" t="s">
        <v>93</v>
      </c>
      <c r="LTE11" s="28" t="s">
        <v>93</v>
      </c>
      <c r="LTF11" s="28" t="s">
        <v>93</v>
      </c>
      <c r="LTG11" s="28" t="s">
        <v>93</v>
      </c>
      <c r="LTH11" s="28" t="s">
        <v>93</v>
      </c>
      <c r="LTI11" s="28" t="s">
        <v>93</v>
      </c>
      <c r="LTJ11" s="28" t="s">
        <v>93</v>
      </c>
      <c r="LTK11" s="28" t="s">
        <v>93</v>
      </c>
      <c r="LTL11" s="28" t="s">
        <v>93</v>
      </c>
      <c r="LTM11" s="28" t="s">
        <v>93</v>
      </c>
      <c r="LTN11" s="28" t="s">
        <v>93</v>
      </c>
      <c r="LTO11" s="28" t="s">
        <v>93</v>
      </c>
      <c r="LTP11" s="28" t="s">
        <v>93</v>
      </c>
      <c r="LTQ11" s="28" t="s">
        <v>93</v>
      </c>
      <c r="LTR11" s="28" t="s">
        <v>93</v>
      </c>
      <c r="LTS11" s="28" t="s">
        <v>93</v>
      </c>
      <c r="LTT11" s="28" t="s">
        <v>93</v>
      </c>
      <c r="LTU11" s="28" t="s">
        <v>93</v>
      </c>
      <c r="LTV11" s="28" t="s">
        <v>93</v>
      </c>
      <c r="LTW11" s="28" t="s">
        <v>93</v>
      </c>
      <c r="LTX11" s="28" t="s">
        <v>93</v>
      </c>
      <c r="LTY11" s="28" t="s">
        <v>93</v>
      </c>
      <c r="LTZ11" s="28" t="s">
        <v>93</v>
      </c>
      <c r="LUA11" s="28" t="s">
        <v>93</v>
      </c>
      <c r="LUB11" s="28" t="s">
        <v>93</v>
      </c>
      <c r="LUC11" s="28" t="s">
        <v>93</v>
      </c>
      <c r="LUD11" s="28" t="s">
        <v>93</v>
      </c>
      <c r="LUE11" s="28" t="s">
        <v>93</v>
      </c>
      <c r="LUF11" s="28" t="s">
        <v>93</v>
      </c>
      <c r="LUG11" s="28" t="s">
        <v>93</v>
      </c>
      <c r="LUH11" s="28" t="s">
        <v>93</v>
      </c>
      <c r="LUI11" s="28" t="s">
        <v>93</v>
      </c>
      <c r="LUJ11" s="28" t="s">
        <v>93</v>
      </c>
      <c r="LUK11" s="28" t="s">
        <v>93</v>
      </c>
      <c r="LUL11" s="28" t="s">
        <v>93</v>
      </c>
      <c r="LUM11" s="28" t="s">
        <v>93</v>
      </c>
      <c r="LUN11" s="28" t="s">
        <v>93</v>
      </c>
      <c r="LUO11" s="28" t="s">
        <v>93</v>
      </c>
      <c r="LUP11" s="28" t="s">
        <v>93</v>
      </c>
      <c r="LUQ11" s="28" t="s">
        <v>93</v>
      </c>
      <c r="LUR11" s="28" t="s">
        <v>93</v>
      </c>
      <c r="LUS11" s="28" t="s">
        <v>93</v>
      </c>
      <c r="LUT11" s="28" t="s">
        <v>93</v>
      </c>
      <c r="LUU11" s="28" t="s">
        <v>93</v>
      </c>
      <c r="LUV11" s="28" t="s">
        <v>93</v>
      </c>
      <c r="LUW11" s="28" t="s">
        <v>93</v>
      </c>
      <c r="LUX11" s="28" t="s">
        <v>93</v>
      </c>
      <c r="LUY11" s="28" t="s">
        <v>93</v>
      </c>
      <c r="LUZ11" s="28" t="s">
        <v>93</v>
      </c>
      <c r="LVA11" s="28" t="s">
        <v>93</v>
      </c>
      <c r="LVB11" s="28" t="s">
        <v>93</v>
      </c>
      <c r="LVC11" s="28" t="s">
        <v>93</v>
      </c>
      <c r="LVD11" s="28" t="s">
        <v>93</v>
      </c>
      <c r="LVE11" s="28" t="s">
        <v>93</v>
      </c>
      <c r="LVF11" s="28" t="s">
        <v>93</v>
      </c>
      <c r="LVG11" s="28" t="s">
        <v>93</v>
      </c>
      <c r="LVH11" s="28" t="s">
        <v>93</v>
      </c>
      <c r="LVI11" s="28" t="s">
        <v>93</v>
      </c>
      <c r="LVJ11" s="28" t="s">
        <v>93</v>
      </c>
      <c r="LVK11" s="28" t="s">
        <v>93</v>
      </c>
      <c r="LVL11" s="28" t="s">
        <v>93</v>
      </c>
      <c r="LVM11" s="28" t="s">
        <v>93</v>
      </c>
      <c r="LVN11" s="28" t="s">
        <v>93</v>
      </c>
      <c r="LVO11" s="28" t="s">
        <v>93</v>
      </c>
      <c r="LVP11" s="28" t="s">
        <v>93</v>
      </c>
      <c r="LVQ11" s="28" t="s">
        <v>93</v>
      </c>
      <c r="LVR11" s="28" t="s">
        <v>93</v>
      </c>
      <c r="LVS11" s="28" t="s">
        <v>93</v>
      </c>
      <c r="LVT11" s="28" t="s">
        <v>93</v>
      </c>
      <c r="LVU11" s="28" t="s">
        <v>93</v>
      </c>
      <c r="LVV11" s="28" t="s">
        <v>93</v>
      </c>
      <c r="LVW11" s="28" t="s">
        <v>93</v>
      </c>
      <c r="LVX11" s="28" t="s">
        <v>93</v>
      </c>
      <c r="LVY11" s="28" t="s">
        <v>93</v>
      </c>
      <c r="LVZ11" s="28" t="s">
        <v>93</v>
      </c>
      <c r="LWA11" s="28" t="s">
        <v>93</v>
      </c>
      <c r="LWB11" s="28" t="s">
        <v>93</v>
      </c>
      <c r="LWC11" s="28" t="s">
        <v>93</v>
      </c>
      <c r="LWD11" s="28" t="s">
        <v>93</v>
      </c>
      <c r="LWE11" s="28" t="s">
        <v>93</v>
      </c>
      <c r="LWF11" s="28" t="s">
        <v>93</v>
      </c>
      <c r="LWG11" s="28" t="s">
        <v>93</v>
      </c>
      <c r="LWH11" s="28" t="s">
        <v>93</v>
      </c>
      <c r="LWI11" s="28" t="s">
        <v>93</v>
      </c>
      <c r="LWJ11" s="28" t="s">
        <v>93</v>
      </c>
      <c r="LWK11" s="28" t="s">
        <v>93</v>
      </c>
      <c r="LWL11" s="28" t="s">
        <v>93</v>
      </c>
      <c r="LWM11" s="28" t="s">
        <v>93</v>
      </c>
      <c r="LWN11" s="28" t="s">
        <v>93</v>
      </c>
      <c r="LWO11" s="28" t="s">
        <v>93</v>
      </c>
      <c r="LWP11" s="28" t="s">
        <v>93</v>
      </c>
      <c r="LWQ11" s="28" t="s">
        <v>93</v>
      </c>
      <c r="LWR11" s="28" t="s">
        <v>93</v>
      </c>
      <c r="LWS11" s="28" t="s">
        <v>93</v>
      </c>
      <c r="LWT11" s="28" t="s">
        <v>93</v>
      </c>
      <c r="LWU11" s="28" t="s">
        <v>93</v>
      </c>
      <c r="LWV11" s="28" t="s">
        <v>93</v>
      </c>
      <c r="LWW11" s="28" t="s">
        <v>93</v>
      </c>
      <c r="LWX11" s="28" t="s">
        <v>93</v>
      </c>
      <c r="LWY11" s="28" t="s">
        <v>93</v>
      </c>
      <c r="LWZ11" s="28" t="s">
        <v>93</v>
      </c>
      <c r="LXA11" s="28" t="s">
        <v>93</v>
      </c>
      <c r="LXB11" s="28" t="s">
        <v>93</v>
      </c>
      <c r="LXC11" s="28" t="s">
        <v>93</v>
      </c>
      <c r="LXD11" s="28" t="s">
        <v>93</v>
      </c>
      <c r="LXE11" s="28" t="s">
        <v>93</v>
      </c>
      <c r="LXF11" s="28" t="s">
        <v>93</v>
      </c>
      <c r="LXG11" s="28" t="s">
        <v>93</v>
      </c>
      <c r="LXH11" s="28" t="s">
        <v>93</v>
      </c>
      <c r="LXI11" s="28" t="s">
        <v>93</v>
      </c>
      <c r="LXJ11" s="28" t="s">
        <v>93</v>
      </c>
      <c r="LXK11" s="28" t="s">
        <v>93</v>
      </c>
      <c r="LXL11" s="28" t="s">
        <v>93</v>
      </c>
      <c r="LXM11" s="28" t="s">
        <v>93</v>
      </c>
      <c r="LXN11" s="28" t="s">
        <v>93</v>
      </c>
      <c r="LXO11" s="28" t="s">
        <v>93</v>
      </c>
      <c r="LXP11" s="28" t="s">
        <v>93</v>
      </c>
      <c r="LXQ11" s="28" t="s">
        <v>93</v>
      </c>
      <c r="LXR11" s="28" t="s">
        <v>93</v>
      </c>
      <c r="LXS11" s="28" t="s">
        <v>93</v>
      </c>
      <c r="LXT11" s="28" t="s">
        <v>93</v>
      </c>
      <c r="LXU11" s="28" t="s">
        <v>93</v>
      </c>
      <c r="LXV11" s="28" t="s">
        <v>93</v>
      </c>
      <c r="LXW11" s="28" t="s">
        <v>93</v>
      </c>
      <c r="LXX11" s="28" t="s">
        <v>93</v>
      </c>
      <c r="LXY11" s="28" t="s">
        <v>93</v>
      </c>
      <c r="LXZ11" s="28" t="s">
        <v>93</v>
      </c>
      <c r="LYA11" s="28" t="s">
        <v>93</v>
      </c>
      <c r="LYB11" s="28" t="s">
        <v>93</v>
      </c>
      <c r="LYC11" s="28" t="s">
        <v>93</v>
      </c>
      <c r="LYD11" s="28" t="s">
        <v>93</v>
      </c>
      <c r="LYE11" s="28" t="s">
        <v>93</v>
      </c>
      <c r="LYF11" s="28" t="s">
        <v>93</v>
      </c>
      <c r="LYG11" s="28" t="s">
        <v>93</v>
      </c>
      <c r="LYH11" s="28" t="s">
        <v>93</v>
      </c>
      <c r="LYI11" s="28" t="s">
        <v>93</v>
      </c>
      <c r="LYJ11" s="28" t="s">
        <v>93</v>
      </c>
      <c r="LYK11" s="28" t="s">
        <v>93</v>
      </c>
      <c r="LYL11" s="28" t="s">
        <v>93</v>
      </c>
      <c r="LYM11" s="28" t="s">
        <v>93</v>
      </c>
      <c r="LYN11" s="28" t="s">
        <v>93</v>
      </c>
      <c r="LYO11" s="28" t="s">
        <v>93</v>
      </c>
      <c r="LYP11" s="28" t="s">
        <v>93</v>
      </c>
      <c r="LYQ11" s="28" t="s">
        <v>93</v>
      </c>
      <c r="LYR11" s="28" t="s">
        <v>93</v>
      </c>
      <c r="LYS11" s="28" t="s">
        <v>93</v>
      </c>
      <c r="LYT11" s="28" t="s">
        <v>93</v>
      </c>
      <c r="LYU11" s="28" t="s">
        <v>93</v>
      </c>
      <c r="LYV11" s="28" t="s">
        <v>93</v>
      </c>
      <c r="LYW11" s="28" t="s">
        <v>93</v>
      </c>
      <c r="LYX11" s="28" t="s">
        <v>93</v>
      </c>
      <c r="LYY11" s="28" t="s">
        <v>93</v>
      </c>
      <c r="LYZ11" s="28" t="s">
        <v>93</v>
      </c>
      <c r="LZA11" s="28" t="s">
        <v>93</v>
      </c>
      <c r="LZB11" s="28" t="s">
        <v>93</v>
      </c>
      <c r="LZC11" s="28" t="s">
        <v>93</v>
      </c>
      <c r="LZD11" s="28" t="s">
        <v>93</v>
      </c>
      <c r="LZE11" s="28" t="s">
        <v>93</v>
      </c>
      <c r="LZF11" s="28" t="s">
        <v>93</v>
      </c>
      <c r="LZG11" s="28" t="s">
        <v>93</v>
      </c>
      <c r="LZH11" s="28" t="s">
        <v>93</v>
      </c>
      <c r="LZI11" s="28" t="s">
        <v>93</v>
      </c>
      <c r="LZJ11" s="28" t="s">
        <v>93</v>
      </c>
      <c r="LZK11" s="28" t="s">
        <v>93</v>
      </c>
      <c r="LZL11" s="28" t="s">
        <v>93</v>
      </c>
      <c r="LZM11" s="28" t="s">
        <v>93</v>
      </c>
      <c r="LZN11" s="28" t="s">
        <v>93</v>
      </c>
      <c r="LZO11" s="28" t="s">
        <v>93</v>
      </c>
      <c r="LZP11" s="28" t="s">
        <v>93</v>
      </c>
      <c r="LZQ11" s="28" t="s">
        <v>93</v>
      </c>
      <c r="LZR11" s="28" t="s">
        <v>93</v>
      </c>
      <c r="LZS11" s="28" t="s">
        <v>93</v>
      </c>
      <c r="LZT11" s="28" t="s">
        <v>93</v>
      </c>
      <c r="LZU11" s="28" t="s">
        <v>93</v>
      </c>
      <c r="LZV11" s="28" t="s">
        <v>93</v>
      </c>
      <c r="LZW11" s="28" t="s">
        <v>93</v>
      </c>
      <c r="LZX11" s="28" t="s">
        <v>93</v>
      </c>
      <c r="LZY11" s="28" t="s">
        <v>93</v>
      </c>
      <c r="LZZ11" s="28" t="s">
        <v>93</v>
      </c>
      <c r="MAA11" s="28" t="s">
        <v>93</v>
      </c>
      <c r="MAB11" s="28" t="s">
        <v>93</v>
      </c>
      <c r="MAC11" s="28" t="s">
        <v>93</v>
      </c>
      <c r="MAD11" s="28" t="s">
        <v>93</v>
      </c>
      <c r="MAE11" s="28" t="s">
        <v>93</v>
      </c>
      <c r="MAF11" s="28" t="s">
        <v>93</v>
      </c>
      <c r="MAG11" s="28" t="s">
        <v>93</v>
      </c>
      <c r="MAH11" s="28" t="s">
        <v>93</v>
      </c>
      <c r="MAI11" s="28" t="s">
        <v>93</v>
      </c>
      <c r="MAJ11" s="28" t="s">
        <v>93</v>
      </c>
      <c r="MAK11" s="28" t="s">
        <v>93</v>
      </c>
      <c r="MAL11" s="28" t="s">
        <v>93</v>
      </c>
      <c r="MAM11" s="28" t="s">
        <v>93</v>
      </c>
      <c r="MAN11" s="28" t="s">
        <v>93</v>
      </c>
      <c r="MAO11" s="28" t="s">
        <v>93</v>
      </c>
      <c r="MAP11" s="28" t="s">
        <v>93</v>
      </c>
      <c r="MAQ11" s="28" t="s">
        <v>93</v>
      </c>
      <c r="MAR11" s="28" t="s">
        <v>93</v>
      </c>
      <c r="MAS11" s="28" t="s">
        <v>93</v>
      </c>
      <c r="MAT11" s="28" t="s">
        <v>93</v>
      </c>
      <c r="MAU11" s="28" t="s">
        <v>93</v>
      </c>
      <c r="MAV11" s="28" t="s">
        <v>93</v>
      </c>
      <c r="MAW11" s="28" t="s">
        <v>93</v>
      </c>
      <c r="MAX11" s="28" t="s">
        <v>93</v>
      </c>
      <c r="MAY11" s="28" t="s">
        <v>93</v>
      </c>
      <c r="MAZ11" s="28" t="s">
        <v>93</v>
      </c>
      <c r="MBA11" s="28" t="s">
        <v>93</v>
      </c>
      <c r="MBB11" s="28" t="s">
        <v>93</v>
      </c>
      <c r="MBC11" s="28" t="s">
        <v>93</v>
      </c>
      <c r="MBD11" s="28" t="s">
        <v>93</v>
      </c>
      <c r="MBE11" s="28" t="s">
        <v>93</v>
      </c>
      <c r="MBF11" s="28" t="s">
        <v>93</v>
      </c>
      <c r="MBG11" s="28" t="s">
        <v>93</v>
      </c>
      <c r="MBH11" s="28" t="s">
        <v>93</v>
      </c>
      <c r="MBI11" s="28" t="s">
        <v>93</v>
      </c>
      <c r="MBJ11" s="28" t="s">
        <v>93</v>
      </c>
      <c r="MBK11" s="28" t="s">
        <v>93</v>
      </c>
      <c r="MBL11" s="28" t="s">
        <v>93</v>
      </c>
      <c r="MBM11" s="28" t="s">
        <v>93</v>
      </c>
      <c r="MBN11" s="28" t="s">
        <v>93</v>
      </c>
      <c r="MBO11" s="28" t="s">
        <v>93</v>
      </c>
      <c r="MBP11" s="28" t="s">
        <v>93</v>
      </c>
      <c r="MBQ11" s="28" t="s">
        <v>93</v>
      </c>
      <c r="MBR11" s="28" t="s">
        <v>93</v>
      </c>
      <c r="MBS11" s="28" t="s">
        <v>93</v>
      </c>
      <c r="MBT11" s="28" t="s">
        <v>93</v>
      </c>
      <c r="MBU11" s="28" t="s">
        <v>93</v>
      </c>
      <c r="MBV11" s="28" t="s">
        <v>93</v>
      </c>
      <c r="MBW11" s="28" t="s">
        <v>93</v>
      </c>
      <c r="MBX11" s="28" t="s">
        <v>93</v>
      </c>
      <c r="MBY11" s="28" t="s">
        <v>93</v>
      </c>
      <c r="MBZ11" s="28" t="s">
        <v>93</v>
      </c>
      <c r="MCA11" s="28" t="s">
        <v>93</v>
      </c>
      <c r="MCB11" s="28" t="s">
        <v>93</v>
      </c>
      <c r="MCC11" s="28" t="s">
        <v>93</v>
      </c>
      <c r="MCD11" s="28" t="s">
        <v>93</v>
      </c>
      <c r="MCE11" s="28" t="s">
        <v>93</v>
      </c>
      <c r="MCF11" s="28" t="s">
        <v>93</v>
      </c>
      <c r="MCG11" s="28" t="s">
        <v>93</v>
      </c>
      <c r="MCH11" s="28" t="s">
        <v>93</v>
      </c>
      <c r="MCI11" s="28" t="s">
        <v>93</v>
      </c>
      <c r="MCJ11" s="28" t="s">
        <v>93</v>
      </c>
      <c r="MCK11" s="28" t="s">
        <v>93</v>
      </c>
      <c r="MCL11" s="28" t="s">
        <v>93</v>
      </c>
      <c r="MCM11" s="28" t="s">
        <v>93</v>
      </c>
      <c r="MCN11" s="28" t="s">
        <v>93</v>
      </c>
      <c r="MCO11" s="28" t="s">
        <v>93</v>
      </c>
      <c r="MCP11" s="28" t="s">
        <v>93</v>
      </c>
      <c r="MCQ11" s="28" t="s">
        <v>93</v>
      </c>
      <c r="MCR11" s="28" t="s">
        <v>93</v>
      </c>
      <c r="MCS11" s="28" t="s">
        <v>93</v>
      </c>
      <c r="MCT11" s="28" t="s">
        <v>93</v>
      </c>
      <c r="MCU11" s="28" t="s">
        <v>93</v>
      </c>
      <c r="MCV11" s="28" t="s">
        <v>93</v>
      </c>
      <c r="MCW11" s="28" t="s">
        <v>93</v>
      </c>
      <c r="MCX11" s="28" t="s">
        <v>93</v>
      </c>
      <c r="MCY11" s="28" t="s">
        <v>93</v>
      </c>
      <c r="MCZ11" s="28" t="s">
        <v>93</v>
      </c>
      <c r="MDA11" s="28" t="s">
        <v>93</v>
      </c>
      <c r="MDB11" s="28" t="s">
        <v>93</v>
      </c>
      <c r="MDC11" s="28" t="s">
        <v>93</v>
      </c>
      <c r="MDD11" s="28" t="s">
        <v>93</v>
      </c>
      <c r="MDE11" s="28" t="s">
        <v>93</v>
      </c>
      <c r="MDF11" s="28" t="s">
        <v>93</v>
      </c>
      <c r="MDG11" s="28" t="s">
        <v>93</v>
      </c>
      <c r="MDH11" s="28" t="s">
        <v>93</v>
      </c>
      <c r="MDI11" s="28" t="s">
        <v>93</v>
      </c>
      <c r="MDJ11" s="28" t="s">
        <v>93</v>
      </c>
      <c r="MDK11" s="28" t="s">
        <v>93</v>
      </c>
      <c r="MDL11" s="28" t="s">
        <v>93</v>
      </c>
      <c r="MDM11" s="28" t="s">
        <v>93</v>
      </c>
      <c r="MDN11" s="28" t="s">
        <v>93</v>
      </c>
      <c r="MDO11" s="28" t="s">
        <v>93</v>
      </c>
      <c r="MDP11" s="28" t="s">
        <v>93</v>
      </c>
      <c r="MDQ11" s="28" t="s">
        <v>93</v>
      </c>
      <c r="MDR11" s="28" t="s">
        <v>93</v>
      </c>
      <c r="MDS11" s="28" t="s">
        <v>93</v>
      </c>
      <c r="MDT11" s="28" t="s">
        <v>93</v>
      </c>
      <c r="MDU11" s="28" t="s">
        <v>93</v>
      </c>
      <c r="MDV11" s="28" t="s">
        <v>93</v>
      </c>
      <c r="MDW11" s="28" t="s">
        <v>93</v>
      </c>
      <c r="MDX11" s="28" t="s">
        <v>93</v>
      </c>
      <c r="MDY11" s="28" t="s">
        <v>93</v>
      </c>
      <c r="MDZ11" s="28" t="s">
        <v>93</v>
      </c>
      <c r="MEA11" s="28" t="s">
        <v>93</v>
      </c>
      <c r="MEB11" s="28" t="s">
        <v>93</v>
      </c>
      <c r="MEC11" s="28" t="s">
        <v>93</v>
      </c>
      <c r="MED11" s="28" t="s">
        <v>93</v>
      </c>
      <c r="MEE11" s="28" t="s">
        <v>93</v>
      </c>
      <c r="MEF11" s="28" t="s">
        <v>93</v>
      </c>
      <c r="MEG11" s="28" t="s">
        <v>93</v>
      </c>
      <c r="MEH11" s="28" t="s">
        <v>93</v>
      </c>
      <c r="MEI11" s="28" t="s">
        <v>93</v>
      </c>
      <c r="MEJ11" s="28" t="s">
        <v>93</v>
      </c>
      <c r="MEK11" s="28" t="s">
        <v>93</v>
      </c>
      <c r="MEL11" s="28" t="s">
        <v>93</v>
      </c>
      <c r="MEM11" s="28" t="s">
        <v>93</v>
      </c>
      <c r="MEN11" s="28" t="s">
        <v>93</v>
      </c>
      <c r="MEO11" s="28" t="s">
        <v>93</v>
      </c>
      <c r="MEP11" s="28" t="s">
        <v>93</v>
      </c>
      <c r="MEQ11" s="28" t="s">
        <v>93</v>
      </c>
      <c r="MER11" s="28" t="s">
        <v>93</v>
      </c>
      <c r="MES11" s="28" t="s">
        <v>93</v>
      </c>
      <c r="MET11" s="28" t="s">
        <v>93</v>
      </c>
      <c r="MEU11" s="28" t="s">
        <v>93</v>
      </c>
      <c r="MEV11" s="28" t="s">
        <v>93</v>
      </c>
      <c r="MEW11" s="28" t="s">
        <v>93</v>
      </c>
      <c r="MEX11" s="28" t="s">
        <v>93</v>
      </c>
      <c r="MEY11" s="28" t="s">
        <v>93</v>
      </c>
      <c r="MEZ11" s="28" t="s">
        <v>93</v>
      </c>
      <c r="MFA11" s="28" t="s">
        <v>93</v>
      </c>
      <c r="MFB11" s="28" t="s">
        <v>93</v>
      </c>
      <c r="MFC11" s="28" t="s">
        <v>93</v>
      </c>
      <c r="MFD11" s="28" t="s">
        <v>93</v>
      </c>
      <c r="MFE11" s="28" t="s">
        <v>93</v>
      </c>
      <c r="MFF11" s="28" t="s">
        <v>93</v>
      </c>
      <c r="MFG11" s="28" t="s">
        <v>93</v>
      </c>
      <c r="MFH11" s="28" t="s">
        <v>93</v>
      </c>
      <c r="MFI11" s="28" t="s">
        <v>93</v>
      </c>
      <c r="MFJ11" s="28" t="s">
        <v>93</v>
      </c>
      <c r="MFK11" s="28" t="s">
        <v>93</v>
      </c>
      <c r="MFL11" s="28" t="s">
        <v>93</v>
      </c>
      <c r="MFM11" s="28" t="s">
        <v>93</v>
      </c>
      <c r="MFN11" s="28" t="s">
        <v>93</v>
      </c>
      <c r="MFO11" s="28" t="s">
        <v>93</v>
      </c>
      <c r="MFP11" s="28" t="s">
        <v>93</v>
      </c>
      <c r="MFQ11" s="28" t="s">
        <v>93</v>
      </c>
      <c r="MFR11" s="28" t="s">
        <v>93</v>
      </c>
      <c r="MFS11" s="28" t="s">
        <v>93</v>
      </c>
      <c r="MFT11" s="28" t="s">
        <v>93</v>
      </c>
      <c r="MFU11" s="28" t="s">
        <v>93</v>
      </c>
      <c r="MFV11" s="28" t="s">
        <v>93</v>
      </c>
      <c r="MFW11" s="28" t="s">
        <v>93</v>
      </c>
      <c r="MFX11" s="28" t="s">
        <v>93</v>
      </c>
      <c r="MFY11" s="28" t="s">
        <v>93</v>
      </c>
      <c r="MFZ11" s="28" t="s">
        <v>93</v>
      </c>
      <c r="MGA11" s="28" t="s">
        <v>93</v>
      </c>
      <c r="MGB11" s="28" t="s">
        <v>93</v>
      </c>
      <c r="MGC11" s="28" t="s">
        <v>93</v>
      </c>
      <c r="MGD11" s="28" t="s">
        <v>93</v>
      </c>
      <c r="MGE11" s="28" t="s">
        <v>93</v>
      </c>
      <c r="MGF11" s="28" t="s">
        <v>93</v>
      </c>
      <c r="MGG11" s="28" t="s">
        <v>93</v>
      </c>
      <c r="MGH11" s="28" t="s">
        <v>93</v>
      </c>
      <c r="MGI11" s="28" t="s">
        <v>93</v>
      </c>
      <c r="MGJ11" s="28" t="s">
        <v>93</v>
      </c>
      <c r="MGK11" s="28" t="s">
        <v>93</v>
      </c>
      <c r="MGL11" s="28" t="s">
        <v>93</v>
      </c>
      <c r="MGM11" s="28" t="s">
        <v>93</v>
      </c>
      <c r="MGN11" s="28" t="s">
        <v>93</v>
      </c>
      <c r="MGO11" s="28" t="s">
        <v>93</v>
      </c>
      <c r="MGP11" s="28" t="s">
        <v>93</v>
      </c>
      <c r="MGQ11" s="28" t="s">
        <v>93</v>
      </c>
      <c r="MGR11" s="28" t="s">
        <v>93</v>
      </c>
      <c r="MGS11" s="28" t="s">
        <v>93</v>
      </c>
      <c r="MGT11" s="28" t="s">
        <v>93</v>
      </c>
      <c r="MGU11" s="28" t="s">
        <v>93</v>
      </c>
      <c r="MGV11" s="28" t="s">
        <v>93</v>
      </c>
      <c r="MGW11" s="28" t="s">
        <v>93</v>
      </c>
      <c r="MGX11" s="28" t="s">
        <v>93</v>
      </c>
      <c r="MGY11" s="28" t="s">
        <v>93</v>
      </c>
      <c r="MGZ11" s="28" t="s">
        <v>93</v>
      </c>
      <c r="MHA11" s="28" t="s">
        <v>93</v>
      </c>
      <c r="MHB11" s="28" t="s">
        <v>93</v>
      </c>
      <c r="MHC11" s="28" t="s">
        <v>93</v>
      </c>
      <c r="MHD11" s="28" t="s">
        <v>93</v>
      </c>
      <c r="MHE11" s="28" t="s">
        <v>93</v>
      </c>
      <c r="MHF11" s="28" t="s">
        <v>93</v>
      </c>
      <c r="MHG11" s="28" t="s">
        <v>93</v>
      </c>
      <c r="MHH11" s="28" t="s">
        <v>93</v>
      </c>
      <c r="MHI11" s="28" t="s">
        <v>93</v>
      </c>
      <c r="MHJ11" s="28" t="s">
        <v>93</v>
      </c>
      <c r="MHK11" s="28" t="s">
        <v>93</v>
      </c>
      <c r="MHL11" s="28" t="s">
        <v>93</v>
      </c>
      <c r="MHM11" s="28" t="s">
        <v>93</v>
      </c>
      <c r="MHN11" s="28" t="s">
        <v>93</v>
      </c>
      <c r="MHO11" s="28" t="s">
        <v>93</v>
      </c>
      <c r="MHP11" s="28" t="s">
        <v>93</v>
      </c>
      <c r="MHQ11" s="28" t="s">
        <v>93</v>
      </c>
      <c r="MHR11" s="28" t="s">
        <v>93</v>
      </c>
      <c r="MHS11" s="28" t="s">
        <v>93</v>
      </c>
      <c r="MHT11" s="28" t="s">
        <v>93</v>
      </c>
      <c r="MHU11" s="28" t="s">
        <v>93</v>
      </c>
      <c r="MHV11" s="28" t="s">
        <v>93</v>
      </c>
      <c r="MHW11" s="28" t="s">
        <v>93</v>
      </c>
      <c r="MHX11" s="28" t="s">
        <v>93</v>
      </c>
      <c r="MHY11" s="28" t="s">
        <v>93</v>
      </c>
      <c r="MHZ11" s="28" t="s">
        <v>93</v>
      </c>
      <c r="MIA11" s="28" t="s">
        <v>93</v>
      </c>
      <c r="MIB11" s="28" t="s">
        <v>93</v>
      </c>
      <c r="MIC11" s="28" t="s">
        <v>93</v>
      </c>
      <c r="MID11" s="28" t="s">
        <v>93</v>
      </c>
      <c r="MIE11" s="28" t="s">
        <v>93</v>
      </c>
      <c r="MIF11" s="28" t="s">
        <v>93</v>
      </c>
      <c r="MIG11" s="28" t="s">
        <v>93</v>
      </c>
      <c r="MIH11" s="28" t="s">
        <v>93</v>
      </c>
      <c r="MII11" s="28" t="s">
        <v>93</v>
      </c>
      <c r="MIJ11" s="28" t="s">
        <v>93</v>
      </c>
      <c r="MIK11" s="28" t="s">
        <v>93</v>
      </c>
      <c r="MIL11" s="28" t="s">
        <v>93</v>
      </c>
      <c r="MIM11" s="28" t="s">
        <v>93</v>
      </c>
      <c r="MIN11" s="28" t="s">
        <v>93</v>
      </c>
      <c r="MIO11" s="28" t="s">
        <v>93</v>
      </c>
      <c r="MIP11" s="28" t="s">
        <v>93</v>
      </c>
      <c r="MIQ11" s="28" t="s">
        <v>93</v>
      </c>
      <c r="MIR11" s="28" t="s">
        <v>93</v>
      </c>
      <c r="MIS11" s="28" t="s">
        <v>93</v>
      </c>
      <c r="MIT11" s="28" t="s">
        <v>93</v>
      </c>
      <c r="MIU11" s="28" t="s">
        <v>93</v>
      </c>
      <c r="MIV11" s="28" t="s">
        <v>93</v>
      </c>
      <c r="MIW11" s="28" t="s">
        <v>93</v>
      </c>
      <c r="MIX11" s="28" t="s">
        <v>93</v>
      </c>
      <c r="MIY11" s="28" t="s">
        <v>93</v>
      </c>
      <c r="MIZ11" s="28" t="s">
        <v>93</v>
      </c>
      <c r="MJA11" s="28" t="s">
        <v>93</v>
      </c>
      <c r="MJB11" s="28" t="s">
        <v>93</v>
      </c>
      <c r="MJC11" s="28" t="s">
        <v>93</v>
      </c>
      <c r="MJD11" s="28" t="s">
        <v>93</v>
      </c>
      <c r="MJE11" s="28" t="s">
        <v>93</v>
      </c>
      <c r="MJF11" s="28" t="s">
        <v>93</v>
      </c>
      <c r="MJG11" s="28" t="s">
        <v>93</v>
      </c>
      <c r="MJH11" s="28" t="s">
        <v>93</v>
      </c>
      <c r="MJI11" s="28" t="s">
        <v>93</v>
      </c>
      <c r="MJJ11" s="28" t="s">
        <v>93</v>
      </c>
      <c r="MJK11" s="28" t="s">
        <v>93</v>
      </c>
      <c r="MJL11" s="28" t="s">
        <v>93</v>
      </c>
      <c r="MJM11" s="28" t="s">
        <v>93</v>
      </c>
      <c r="MJN11" s="28" t="s">
        <v>93</v>
      </c>
      <c r="MJO11" s="28" t="s">
        <v>93</v>
      </c>
      <c r="MJP11" s="28" t="s">
        <v>93</v>
      </c>
      <c r="MJQ11" s="28" t="s">
        <v>93</v>
      </c>
      <c r="MJR11" s="28" t="s">
        <v>93</v>
      </c>
      <c r="MJS11" s="28" t="s">
        <v>93</v>
      </c>
      <c r="MJT11" s="28" t="s">
        <v>93</v>
      </c>
      <c r="MJU11" s="28" t="s">
        <v>93</v>
      </c>
      <c r="MJV11" s="28" t="s">
        <v>93</v>
      </c>
      <c r="MJW11" s="28" t="s">
        <v>93</v>
      </c>
      <c r="MJX11" s="28" t="s">
        <v>93</v>
      </c>
      <c r="MJY11" s="28" t="s">
        <v>93</v>
      </c>
      <c r="MJZ11" s="28" t="s">
        <v>93</v>
      </c>
      <c r="MKA11" s="28" t="s">
        <v>93</v>
      </c>
      <c r="MKB11" s="28" t="s">
        <v>93</v>
      </c>
      <c r="MKC11" s="28" t="s">
        <v>93</v>
      </c>
      <c r="MKD11" s="28" t="s">
        <v>93</v>
      </c>
      <c r="MKE11" s="28" t="s">
        <v>93</v>
      </c>
      <c r="MKF11" s="28" t="s">
        <v>93</v>
      </c>
      <c r="MKG11" s="28" t="s">
        <v>93</v>
      </c>
      <c r="MKH11" s="28" t="s">
        <v>93</v>
      </c>
      <c r="MKI11" s="28" t="s">
        <v>93</v>
      </c>
      <c r="MKJ11" s="28" t="s">
        <v>93</v>
      </c>
      <c r="MKK11" s="28" t="s">
        <v>93</v>
      </c>
      <c r="MKL11" s="28" t="s">
        <v>93</v>
      </c>
      <c r="MKM11" s="28" t="s">
        <v>93</v>
      </c>
      <c r="MKN11" s="28" t="s">
        <v>93</v>
      </c>
      <c r="MKO11" s="28" t="s">
        <v>93</v>
      </c>
      <c r="MKP11" s="28" t="s">
        <v>93</v>
      </c>
      <c r="MKQ11" s="28" t="s">
        <v>93</v>
      </c>
      <c r="MKR11" s="28" t="s">
        <v>93</v>
      </c>
      <c r="MKS11" s="28" t="s">
        <v>93</v>
      </c>
      <c r="MKT11" s="28" t="s">
        <v>93</v>
      </c>
      <c r="MKU11" s="28" t="s">
        <v>93</v>
      </c>
      <c r="MKV11" s="28" t="s">
        <v>93</v>
      </c>
      <c r="MKW11" s="28" t="s">
        <v>93</v>
      </c>
      <c r="MKX11" s="28" t="s">
        <v>93</v>
      </c>
      <c r="MKY11" s="28" t="s">
        <v>93</v>
      </c>
      <c r="MKZ11" s="28" t="s">
        <v>93</v>
      </c>
      <c r="MLA11" s="28" t="s">
        <v>93</v>
      </c>
      <c r="MLB11" s="28" t="s">
        <v>93</v>
      </c>
      <c r="MLC11" s="28" t="s">
        <v>93</v>
      </c>
      <c r="MLD11" s="28" t="s">
        <v>93</v>
      </c>
      <c r="MLE11" s="28" t="s">
        <v>93</v>
      </c>
      <c r="MLF11" s="28" t="s">
        <v>93</v>
      </c>
      <c r="MLG11" s="28" t="s">
        <v>93</v>
      </c>
      <c r="MLH11" s="28" t="s">
        <v>93</v>
      </c>
      <c r="MLI11" s="28" t="s">
        <v>93</v>
      </c>
      <c r="MLJ11" s="28" t="s">
        <v>93</v>
      </c>
      <c r="MLK11" s="28" t="s">
        <v>93</v>
      </c>
      <c r="MLL11" s="28" t="s">
        <v>93</v>
      </c>
      <c r="MLM11" s="28" t="s">
        <v>93</v>
      </c>
      <c r="MLN11" s="28" t="s">
        <v>93</v>
      </c>
      <c r="MLO11" s="28" t="s">
        <v>93</v>
      </c>
      <c r="MLP11" s="28" t="s">
        <v>93</v>
      </c>
      <c r="MLQ11" s="28" t="s">
        <v>93</v>
      </c>
      <c r="MLR11" s="28" t="s">
        <v>93</v>
      </c>
      <c r="MLS11" s="28" t="s">
        <v>93</v>
      </c>
      <c r="MLT11" s="28" t="s">
        <v>93</v>
      </c>
      <c r="MLU11" s="28" t="s">
        <v>93</v>
      </c>
      <c r="MLV11" s="28" t="s">
        <v>93</v>
      </c>
      <c r="MLW11" s="28" t="s">
        <v>93</v>
      </c>
      <c r="MLX11" s="28" t="s">
        <v>93</v>
      </c>
      <c r="MLY11" s="28" t="s">
        <v>93</v>
      </c>
      <c r="MLZ11" s="28" t="s">
        <v>93</v>
      </c>
      <c r="MMA11" s="28" t="s">
        <v>93</v>
      </c>
      <c r="MMB11" s="28" t="s">
        <v>93</v>
      </c>
      <c r="MMC11" s="28" t="s">
        <v>93</v>
      </c>
      <c r="MMD11" s="28" t="s">
        <v>93</v>
      </c>
      <c r="MME11" s="28" t="s">
        <v>93</v>
      </c>
      <c r="MMF11" s="28" t="s">
        <v>93</v>
      </c>
      <c r="MMG11" s="28" t="s">
        <v>93</v>
      </c>
      <c r="MMH11" s="28" t="s">
        <v>93</v>
      </c>
      <c r="MMI11" s="28" t="s">
        <v>93</v>
      </c>
      <c r="MMJ11" s="28" t="s">
        <v>93</v>
      </c>
      <c r="MMK11" s="28" t="s">
        <v>93</v>
      </c>
      <c r="MML11" s="28" t="s">
        <v>93</v>
      </c>
      <c r="MMM11" s="28" t="s">
        <v>93</v>
      </c>
      <c r="MMN11" s="28" t="s">
        <v>93</v>
      </c>
      <c r="MMO11" s="28" t="s">
        <v>93</v>
      </c>
      <c r="MMP11" s="28" t="s">
        <v>93</v>
      </c>
      <c r="MMQ11" s="28" t="s">
        <v>93</v>
      </c>
      <c r="MMR11" s="28" t="s">
        <v>93</v>
      </c>
      <c r="MMS11" s="28" t="s">
        <v>93</v>
      </c>
      <c r="MMT11" s="28" t="s">
        <v>93</v>
      </c>
      <c r="MMU11" s="28" t="s">
        <v>93</v>
      </c>
      <c r="MMV11" s="28" t="s">
        <v>93</v>
      </c>
      <c r="MMW11" s="28" t="s">
        <v>93</v>
      </c>
      <c r="MMX11" s="28" t="s">
        <v>93</v>
      </c>
      <c r="MMY11" s="28" t="s">
        <v>93</v>
      </c>
      <c r="MMZ11" s="28" t="s">
        <v>93</v>
      </c>
      <c r="MNA11" s="28" t="s">
        <v>93</v>
      </c>
      <c r="MNB11" s="28" t="s">
        <v>93</v>
      </c>
      <c r="MNC11" s="28" t="s">
        <v>93</v>
      </c>
      <c r="MND11" s="28" t="s">
        <v>93</v>
      </c>
      <c r="MNE11" s="28" t="s">
        <v>93</v>
      </c>
      <c r="MNF11" s="28" t="s">
        <v>93</v>
      </c>
      <c r="MNG11" s="28" t="s">
        <v>93</v>
      </c>
      <c r="MNH11" s="28" t="s">
        <v>93</v>
      </c>
      <c r="MNI11" s="28" t="s">
        <v>93</v>
      </c>
      <c r="MNJ11" s="28" t="s">
        <v>93</v>
      </c>
      <c r="MNK11" s="28" t="s">
        <v>93</v>
      </c>
      <c r="MNL11" s="28" t="s">
        <v>93</v>
      </c>
      <c r="MNM11" s="28" t="s">
        <v>93</v>
      </c>
      <c r="MNN11" s="28" t="s">
        <v>93</v>
      </c>
      <c r="MNO11" s="28" t="s">
        <v>93</v>
      </c>
      <c r="MNP11" s="28" t="s">
        <v>93</v>
      </c>
      <c r="MNQ11" s="28" t="s">
        <v>93</v>
      </c>
      <c r="MNR11" s="28" t="s">
        <v>93</v>
      </c>
      <c r="MNS11" s="28" t="s">
        <v>93</v>
      </c>
      <c r="MNT11" s="28" t="s">
        <v>93</v>
      </c>
      <c r="MNU11" s="28" t="s">
        <v>93</v>
      </c>
      <c r="MNV11" s="28" t="s">
        <v>93</v>
      </c>
      <c r="MNW11" s="28" t="s">
        <v>93</v>
      </c>
      <c r="MNX11" s="28" t="s">
        <v>93</v>
      </c>
      <c r="MNY11" s="28" t="s">
        <v>93</v>
      </c>
      <c r="MNZ11" s="28" t="s">
        <v>93</v>
      </c>
      <c r="MOA11" s="28" t="s">
        <v>93</v>
      </c>
      <c r="MOB11" s="28" t="s">
        <v>93</v>
      </c>
      <c r="MOC11" s="28" t="s">
        <v>93</v>
      </c>
      <c r="MOD11" s="28" t="s">
        <v>93</v>
      </c>
      <c r="MOE11" s="28" t="s">
        <v>93</v>
      </c>
      <c r="MOF11" s="28" t="s">
        <v>93</v>
      </c>
      <c r="MOG11" s="28" t="s">
        <v>93</v>
      </c>
      <c r="MOH11" s="28" t="s">
        <v>93</v>
      </c>
      <c r="MOI11" s="28" t="s">
        <v>93</v>
      </c>
      <c r="MOJ11" s="28" t="s">
        <v>93</v>
      </c>
      <c r="MOK11" s="28" t="s">
        <v>93</v>
      </c>
      <c r="MOL11" s="28" t="s">
        <v>93</v>
      </c>
      <c r="MOM11" s="28" t="s">
        <v>93</v>
      </c>
      <c r="MON11" s="28" t="s">
        <v>93</v>
      </c>
      <c r="MOO11" s="28" t="s">
        <v>93</v>
      </c>
      <c r="MOP11" s="28" t="s">
        <v>93</v>
      </c>
      <c r="MOQ11" s="28" t="s">
        <v>93</v>
      </c>
      <c r="MOR11" s="28" t="s">
        <v>93</v>
      </c>
      <c r="MOS11" s="28" t="s">
        <v>93</v>
      </c>
      <c r="MOT11" s="28" t="s">
        <v>93</v>
      </c>
      <c r="MOU11" s="28" t="s">
        <v>93</v>
      </c>
      <c r="MOV11" s="28" t="s">
        <v>93</v>
      </c>
      <c r="MOW11" s="28" t="s">
        <v>93</v>
      </c>
      <c r="MOX11" s="28" t="s">
        <v>93</v>
      </c>
      <c r="MOY11" s="28" t="s">
        <v>93</v>
      </c>
      <c r="MOZ11" s="28" t="s">
        <v>93</v>
      </c>
      <c r="MPA11" s="28" t="s">
        <v>93</v>
      </c>
      <c r="MPB11" s="28" t="s">
        <v>93</v>
      </c>
      <c r="MPC11" s="28" t="s">
        <v>93</v>
      </c>
      <c r="MPD11" s="28" t="s">
        <v>93</v>
      </c>
      <c r="MPE11" s="28" t="s">
        <v>93</v>
      </c>
      <c r="MPF11" s="28" t="s">
        <v>93</v>
      </c>
      <c r="MPG11" s="28" t="s">
        <v>93</v>
      </c>
      <c r="MPH11" s="28" t="s">
        <v>93</v>
      </c>
      <c r="MPI11" s="28" t="s">
        <v>93</v>
      </c>
      <c r="MPJ11" s="28" t="s">
        <v>93</v>
      </c>
      <c r="MPK11" s="28" t="s">
        <v>93</v>
      </c>
      <c r="MPL11" s="28" t="s">
        <v>93</v>
      </c>
      <c r="MPM11" s="28" t="s">
        <v>93</v>
      </c>
      <c r="MPN11" s="28" t="s">
        <v>93</v>
      </c>
      <c r="MPO11" s="28" t="s">
        <v>93</v>
      </c>
      <c r="MPP11" s="28" t="s">
        <v>93</v>
      </c>
      <c r="MPQ11" s="28" t="s">
        <v>93</v>
      </c>
      <c r="MPR11" s="28" t="s">
        <v>93</v>
      </c>
      <c r="MPS11" s="28" t="s">
        <v>93</v>
      </c>
      <c r="MPT11" s="28" t="s">
        <v>93</v>
      </c>
      <c r="MPU11" s="28" t="s">
        <v>93</v>
      </c>
      <c r="MPV11" s="28" t="s">
        <v>93</v>
      </c>
      <c r="MPW11" s="28" t="s">
        <v>93</v>
      </c>
      <c r="MPX11" s="28" t="s">
        <v>93</v>
      </c>
      <c r="MPY11" s="28" t="s">
        <v>93</v>
      </c>
      <c r="MPZ11" s="28" t="s">
        <v>93</v>
      </c>
      <c r="MQA11" s="28" t="s">
        <v>93</v>
      </c>
      <c r="MQB11" s="28" t="s">
        <v>93</v>
      </c>
      <c r="MQC11" s="28" t="s">
        <v>93</v>
      </c>
      <c r="MQD11" s="28" t="s">
        <v>93</v>
      </c>
      <c r="MQE11" s="28" t="s">
        <v>93</v>
      </c>
      <c r="MQF11" s="28" t="s">
        <v>93</v>
      </c>
      <c r="MQG11" s="28" t="s">
        <v>93</v>
      </c>
      <c r="MQH11" s="28" t="s">
        <v>93</v>
      </c>
      <c r="MQI11" s="28" t="s">
        <v>93</v>
      </c>
      <c r="MQJ11" s="28" t="s">
        <v>93</v>
      </c>
      <c r="MQK11" s="28" t="s">
        <v>93</v>
      </c>
      <c r="MQL11" s="28" t="s">
        <v>93</v>
      </c>
      <c r="MQM11" s="28" t="s">
        <v>93</v>
      </c>
      <c r="MQN11" s="28" t="s">
        <v>93</v>
      </c>
      <c r="MQO11" s="28" t="s">
        <v>93</v>
      </c>
      <c r="MQP11" s="28" t="s">
        <v>93</v>
      </c>
      <c r="MQQ11" s="28" t="s">
        <v>93</v>
      </c>
      <c r="MQR11" s="28" t="s">
        <v>93</v>
      </c>
      <c r="MQS11" s="28" t="s">
        <v>93</v>
      </c>
      <c r="MQT11" s="28" t="s">
        <v>93</v>
      </c>
      <c r="MQU11" s="28" t="s">
        <v>93</v>
      </c>
      <c r="MQV11" s="28" t="s">
        <v>93</v>
      </c>
      <c r="MQW11" s="28" t="s">
        <v>93</v>
      </c>
      <c r="MQX11" s="28" t="s">
        <v>93</v>
      </c>
      <c r="MQY11" s="28" t="s">
        <v>93</v>
      </c>
      <c r="MQZ11" s="28" t="s">
        <v>93</v>
      </c>
      <c r="MRA11" s="28" t="s">
        <v>93</v>
      </c>
      <c r="MRB11" s="28" t="s">
        <v>93</v>
      </c>
      <c r="MRC11" s="28" t="s">
        <v>93</v>
      </c>
      <c r="MRD11" s="28" t="s">
        <v>93</v>
      </c>
      <c r="MRE11" s="28" t="s">
        <v>93</v>
      </c>
      <c r="MRF11" s="28" t="s">
        <v>93</v>
      </c>
      <c r="MRG11" s="28" t="s">
        <v>93</v>
      </c>
      <c r="MRH11" s="28" t="s">
        <v>93</v>
      </c>
      <c r="MRI11" s="28" t="s">
        <v>93</v>
      </c>
      <c r="MRJ11" s="28" t="s">
        <v>93</v>
      </c>
      <c r="MRK11" s="28" t="s">
        <v>93</v>
      </c>
      <c r="MRL11" s="28" t="s">
        <v>93</v>
      </c>
      <c r="MRM11" s="28" t="s">
        <v>93</v>
      </c>
      <c r="MRN11" s="28" t="s">
        <v>93</v>
      </c>
      <c r="MRO11" s="28" t="s">
        <v>93</v>
      </c>
      <c r="MRP11" s="28" t="s">
        <v>93</v>
      </c>
      <c r="MRQ11" s="28" t="s">
        <v>93</v>
      </c>
      <c r="MRR11" s="28" t="s">
        <v>93</v>
      </c>
      <c r="MRS11" s="28" t="s">
        <v>93</v>
      </c>
      <c r="MRT11" s="28" t="s">
        <v>93</v>
      </c>
      <c r="MRU11" s="28" t="s">
        <v>93</v>
      </c>
      <c r="MRV11" s="28" t="s">
        <v>93</v>
      </c>
      <c r="MRW11" s="28" t="s">
        <v>93</v>
      </c>
      <c r="MRX11" s="28" t="s">
        <v>93</v>
      </c>
      <c r="MRY11" s="28" t="s">
        <v>93</v>
      </c>
      <c r="MRZ11" s="28" t="s">
        <v>93</v>
      </c>
      <c r="MSA11" s="28" t="s">
        <v>93</v>
      </c>
      <c r="MSB11" s="28" t="s">
        <v>93</v>
      </c>
      <c r="MSC11" s="28" t="s">
        <v>93</v>
      </c>
      <c r="MSD11" s="28" t="s">
        <v>93</v>
      </c>
      <c r="MSE11" s="28" t="s">
        <v>93</v>
      </c>
      <c r="MSF11" s="28" t="s">
        <v>93</v>
      </c>
      <c r="MSG11" s="28" t="s">
        <v>93</v>
      </c>
      <c r="MSH11" s="28" t="s">
        <v>93</v>
      </c>
      <c r="MSI11" s="28" t="s">
        <v>93</v>
      </c>
      <c r="MSJ11" s="28" t="s">
        <v>93</v>
      </c>
      <c r="MSK11" s="28" t="s">
        <v>93</v>
      </c>
      <c r="MSL11" s="28" t="s">
        <v>93</v>
      </c>
      <c r="MSM11" s="28" t="s">
        <v>93</v>
      </c>
      <c r="MSN11" s="28" t="s">
        <v>93</v>
      </c>
      <c r="MSO11" s="28" t="s">
        <v>93</v>
      </c>
      <c r="MSP11" s="28" t="s">
        <v>93</v>
      </c>
      <c r="MSQ11" s="28" t="s">
        <v>93</v>
      </c>
      <c r="MSR11" s="28" t="s">
        <v>93</v>
      </c>
      <c r="MSS11" s="28" t="s">
        <v>93</v>
      </c>
      <c r="MST11" s="28" t="s">
        <v>93</v>
      </c>
      <c r="MSU11" s="28" t="s">
        <v>93</v>
      </c>
      <c r="MSV11" s="28" t="s">
        <v>93</v>
      </c>
      <c r="MSW11" s="28" t="s">
        <v>93</v>
      </c>
      <c r="MSX11" s="28" t="s">
        <v>93</v>
      </c>
      <c r="MSY11" s="28" t="s">
        <v>93</v>
      </c>
      <c r="MSZ11" s="28" t="s">
        <v>93</v>
      </c>
      <c r="MTA11" s="28" t="s">
        <v>93</v>
      </c>
      <c r="MTB11" s="28" t="s">
        <v>93</v>
      </c>
      <c r="MTC11" s="28" t="s">
        <v>93</v>
      </c>
      <c r="MTD11" s="28" t="s">
        <v>93</v>
      </c>
      <c r="MTE11" s="28" t="s">
        <v>93</v>
      </c>
      <c r="MTF11" s="28" t="s">
        <v>93</v>
      </c>
      <c r="MTG11" s="28" t="s">
        <v>93</v>
      </c>
      <c r="MTH11" s="28" t="s">
        <v>93</v>
      </c>
      <c r="MTI11" s="28" t="s">
        <v>93</v>
      </c>
      <c r="MTJ11" s="28" t="s">
        <v>93</v>
      </c>
      <c r="MTK11" s="28" t="s">
        <v>93</v>
      </c>
      <c r="MTL11" s="28" t="s">
        <v>93</v>
      </c>
      <c r="MTM11" s="28" t="s">
        <v>93</v>
      </c>
      <c r="MTN11" s="28" t="s">
        <v>93</v>
      </c>
      <c r="MTO11" s="28" t="s">
        <v>93</v>
      </c>
      <c r="MTP11" s="28" t="s">
        <v>93</v>
      </c>
      <c r="MTQ11" s="28" t="s">
        <v>93</v>
      </c>
      <c r="MTR11" s="28" t="s">
        <v>93</v>
      </c>
      <c r="MTS11" s="28" t="s">
        <v>93</v>
      </c>
      <c r="MTT11" s="28" t="s">
        <v>93</v>
      </c>
      <c r="MTU11" s="28" t="s">
        <v>93</v>
      </c>
      <c r="MTV11" s="28" t="s">
        <v>93</v>
      </c>
      <c r="MTW11" s="28" t="s">
        <v>93</v>
      </c>
      <c r="MTX11" s="28" t="s">
        <v>93</v>
      </c>
      <c r="MTY11" s="28" t="s">
        <v>93</v>
      </c>
      <c r="MTZ11" s="28" t="s">
        <v>93</v>
      </c>
      <c r="MUA11" s="28" t="s">
        <v>93</v>
      </c>
      <c r="MUB11" s="28" t="s">
        <v>93</v>
      </c>
      <c r="MUC11" s="28" t="s">
        <v>93</v>
      </c>
      <c r="MUD11" s="28" t="s">
        <v>93</v>
      </c>
      <c r="MUE11" s="28" t="s">
        <v>93</v>
      </c>
      <c r="MUF11" s="28" t="s">
        <v>93</v>
      </c>
      <c r="MUG11" s="28" t="s">
        <v>93</v>
      </c>
      <c r="MUH11" s="28" t="s">
        <v>93</v>
      </c>
      <c r="MUI11" s="28" t="s">
        <v>93</v>
      </c>
      <c r="MUJ11" s="28" t="s">
        <v>93</v>
      </c>
      <c r="MUK11" s="28" t="s">
        <v>93</v>
      </c>
      <c r="MUL11" s="28" t="s">
        <v>93</v>
      </c>
      <c r="MUM11" s="28" t="s">
        <v>93</v>
      </c>
      <c r="MUN11" s="28" t="s">
        <v>93</v>
      </c>
      <c r="MUO11" s="28" t="s">
        <v>93</v>
      </c>
      <c r="MUP11" s="28" t="s">
        <v>93</v>
      </c>
      <c r="MUQ11" s="28" t="s">
        <v>93</v>
      </c>
      <c r="MUR11" s="28" t="s">
        <v>93</v>
      </c>
      <c r="MUS11" s="28" t="s">
        <v>93</v>
      </c>
      <c r="MUT11" s="28" t="s">
        <v>93</v>
      </c>
      <c r="MUU11" s="28" t="s">
        <v>93</v>
      </c>
      <c r="MUV11" s="28" t="s">
        <v>93</v>
      </c>
      <c r="MUW11" s="28" t="s">
        <v>93</v>
      </c>
      <c r="MUX11" s="28" t="s">
        <v>93</v>
      </c>
      <c r="MUY11" s="28" t="s">
        <v>93</v>
      </c>
      <c r="MUZ11" s="28" t="s">
        <v>93</v>
      </c>
      <c r="MVA11" s="28" t="s">
        <v>93</v>
      </c>
      <c r="MVB11" s="28" t="s">
        <v>93</v>
      </c>
      <c r="MVC11" s="28" t="s">
        <v>93</v>
      </c>
      <c r="MVD11" s="28" t="s">
        <v>93</v>
      </c>
      <c r="MVE11" s="28" t="s">
        <v>93</v>
      </c>
      <c r="MVF11" s="28" t="s">
        <v>93</v>
      </c>
      <c r="MVG11" s="28" t="s">
        <v>93</v>
      </c>
      <c r="MVH11" s="28" t="s">
        <v>93</v>
      </c>
      <c r="MVI11" s="28" t="s">
        <v>93</v>
      </c>
      <c r="MVJ11" s="28" t="s">
        <v>93</v>
      </c>
      <c r="MVK11" s="28" t="s">
        <v>93</v>
      </c>
      <c r="MVL11" s="28" t="s">
        <v>93</v>
      </c>
      <c r="MVM11" s="28" t="s">
        <v>93</v>
      </c>
      <c r="MVN11" s="28" t="s">
        <v>93</v>
      </c>
      <c r="MVO11" s="28" t="s">
        <v>93</v>
      </c>
      <c r="MVP11" s="28" t="s">
        <v>93</v>
      </c>
      <c r="MVQ11" s="28" t="s">
        <v>93</v>
      </c>
      <c r="MVR11" s="28" t="s">
        <v>93</v>
      </c>
      <c r="MVS11" s="28" t="s">
        <v>93</v>
      </c>
      <c r="MVT11" s="28" t="s">
        <v>93</v>
      </c>
      <c r="MVU11" s="28" t="s">
        <v>93</v>
      </c>
      <c r="MVV11" s="28" t="s">
        <v>93</v>
      </c>
      <c r="MVW11" s="28" t="s">
        <v>93</v>
      </c>
      <c r="MVX11" s="28" t="s">
        <v>93</v>
      </c>
      <c r="MVY11" s="28" t="s">
        <v>93</v>
      </c>
      <c r="MVZ11" s="28" t="s">
        <v>93</v>
      </c>
      <c r="MWA11" s="28" t="s">
        <v>93</v>
      </c>
      <c r="MWB11" s="28" t="s">
        <v>93</v>
      </c>
      <c r="MWC11" s="28" t="s">
        <v>93</v>
      </c>
      <c r="MWD11" s="28" t="s">
        <v>93</v>
      </c>
      <c r="MWE11" s="28" t="s">
        <v>93</v>
      </c>
      <c r="MWF11" s="28" t="s">
        <v>93</v>
      </c>
      <c r="MWG11" s="28" t="s">
        <v>93</v>
      </c>
      <c r="MWH11" s="28" t="s">
        <v>93</v>
      </c>
      <c r="MWI11" s="28" t="s">
        <v>93</v>
      </c>
      <c r="MWJ11" s="28" t="s">
        <v>93</v>
      </c>
      <c r="MWK11" s="28" t="s">
        <v>93</v>
      </c>
      <c r="MWL11" s="28" t="s">
        <v>93</v>
      </c>
      <c r="MWM11" s="28" t="s">
        <v>93</v>
      </c>
      <c r="MWN11" s="28" t="s">
        <v>93</v>
      </c>
      <c r="MWO11" s="28" t="s">
        <v>93</v>
      </c>
      <c r="MWP11" s="28" t="s">
        <v>93</v>
      </c>
      <c r="MWQ11" s="28" t="s">
        <v>93</v>
      </c>
      <c r="MWR11" s="28" t="s">
        <v>93</v>
      </c>
      <c r="MWS11" s="28" t="s">
        <v>93</v>
      </c>
      <c r="MWT11" s="28" t="s">
        <v>93</v>
      </c>
      <c r="MWU11" s="28" t="s">
        <v>93</v>
      </c>
      <c r="MWV11" s="28" t="s">
        <v>93</v>
      </c>
      <c r="MWW11" s="28" t="s">
        <v>93</v>
      </c>
      <c r="MWX11" s="28" t="s">
        <v>93</v>
      </c>
      <c r="MWY11" s="28" t="s">
        <v>93</v>
      </c>
      <c r="MWZ11" s="28" t="s">
        <v>93</v>
      </c>
      <c r="MXA11" s="28" t="s">
        <v>93</v>
      </c>
      <c r="MXB11" s="28" t="s">
        <v>93</v>
      </c>
      <c r="MXC11" s="28" t="s">
        <v>93</v>
      </c>
      <c r="MXD11" s="28" t="s">
        <v>93</v>
      </c>
      <c r="MXE11" s="28" t="s">
        <v>93</v>
      </c>
      <c r="MXF11" s="28" t="s">
        <v>93</v>
      </c>
      <c r="MXG11" s="28" t="s">
        <v>93</v>
      </c>
      <c r="MXH11" s="28" t="s">
        <v>93</v>
      </c>
      <c r="MXI11" s="28" t="s">
        <v>93</v>
      </c>
      <c r="MXJ11" s="28" t="s">
        <v>93</v>
      </c>
      <c r="MXK11" s="28" t="s">
        <v>93</v>
      </c>
      <c r="MXL11" s="28" t="s">
        <v>93</v>
      </c>
      <c r="MXM11" s="28" t="s">
        <v>93</v>
      </c>
      <c r="MXN11" s="28" t="s">
        <v>93</v>
      </c>
      <c r="MXO11" s="28" t="s">
        <v>93</v>
      </c>
      <c r="MXP11" s="28" t="s">
        <v>93</v>
      </c>
      <c r="MXQ11" s="28" t="s">
        <v>93</v>
      </c>
      <c r="MXR11" s="28" t="s">
        <v>93</v>
      </c>
      <c r="MXS11" s="28" t="s">
        <v>93</v>
      </c>
      <c r="MXT11" s="28" t="s">
        <v>93</v>
      </c>
      <c r="MXU11" s="28" t="s">
        <v>93</v>
      </c>
      <c r="MXV11" s="28" t="s">
        <v>93</v>
      </c>
      <c r="MXW11" s="28" t="s">
        <v>93</v>
      </c>
      <c r="MXX11" s="28" t="s">
        <v>93</v>
      </c>
      <c r="MXY11" s="28" t="s">
        <v>93</v>
      </c>
      <c r="MXZ11" s="28" t="s">
        <v>93</v>
      </c>
      <c r="MYA11" s="28" t="s">
        <v>93</v>
      </c>
      <c r="MYB11" s="28" t="s">
        <v>93</v>
      </c>
      <c r="MYC11" s="28" t="s">
        <v>93</v>
      </c>
      <c r="MYD11" s="28" t="s">
        <v>93</v>
      </c>
      <c r="MYE11" s="28" t="s">
        <v>93</v>
      </c>
      <c r="MYF11" s="28" t="s">
        <v>93</v>
      </c>
      <c r="MYG11" s="28" t="s">
        <v>93</v>
      </c>
      <c r="MYH11" s="28" t="s">
        <v>93</v>
      </c>
      <c r="MYI11" s="28" t="s">
        <v>93</v>
      </c>
      <c r="MYJ11" s="28" t="s">
        <v>93</v>
      </c>
      <c r="MYK11" s="28" t="s">
        <v>93</v>
      </c>
      <c r="MYL11" s="28" t="s">
        <v>93</v>
      </c>
      <c r="MYM11" s="28" t="s">
        <v>93</v>
      </c>
      <c r="MYN11" s="28" t="s">
        <v>93</v>
      </c>
      <c r="MYO11" s="28" t="s">
        <v>93</v>
      </c>
      <c r="MYP11" s="28" t="s">
        <v>93</v>
      </c>
      <c r="MYQ11" s="28" t="s">
        <v>93</v>
      </c>
      <c r="MYR11" s="28" t="s">
        <v>93</v>
      </c>
      <c r="MYS11" s="28" t="s">
        <v>93</v>
      </c>
      <c r="MYT11" s="28" t="s">
        <v>93</v>
      </c>
      <c r="MYU11" s="28" t="s">
        <v>93</v>
      </c>
      <c r="MYV11" s="28" t="s">
        <v>93</v>
      </c>
      <c r="MYW11" s="28" t="s">
        <v>93</v>
      </c>
      <c r="MYX11" s="28" t="s">
        <v>93</v>
      </c>
      <c r="MYY11" s="28" t="s">
        <v>93</v>
      </c>
      <c r="MYZ11" s="28" t="s">
        <v>93</v>
      </c>
      <c r="MZA11" s="28" t="s">
        <v>93</v>
      </c>
      <c r="MZB11" s="28" t="s">
        <v>93</v>
      </c>
      <c r="MZC11" s="28" t="s">
        <v>93</v>
      </c>
      <c r="MZD11" s="28" t="s">
        <v>93</v>
      </c>
      <c r="MZE11" s="28" t="s">
        <v>93</v>
      </c>
      <c r="MZF11" s="28" t="s">
        <v>93</v>
      </c>
      <c r="MZG11" s="28" t="s">
        <v>93</v>
      </c>
      <c r="MZH11" s="28" t="s">
        <v>93</v>
      </c>
      <c r="MZI11" s="28" t="s">
        <v>93</v>
      </c>
      <c r="MZJ11" s="28" t="s">
        <v>93</v>
      </c>
      <c r="MZK11" s="28" t="s">
        <v>93</v>
      </c>
      <c r="MZL11" s="28" t="s">
        <v>93</v>
      </c>
      <c r="MZM11" s="28" t="s">
        <v>93</v>
      </c>
      <c r="MZN11" s="28" t="s">
        <v>93</v>
      </c>
      <c r="MZO11" s="28" t="s">
        <v>93</v>
      </c>
      <c r="MZP11" s="28" t="s">
        <v>93</v>
      </c>
      <c r="MZQ11" s="28" t="s">
        <v>93</v>
      </c>
      <c r="MZR11" s="28" t="s">
        <v>93</v>
      </c>
      <c r="MZS11" s="28" t="s">
        <v>93</v>
      </c>
      <c r="MZT11" s="28" t="s">
        <v>93</v>
      </c>
      <c r="MZU11" s="28" t="s">
        <v>93</v>
      </c>
      <c r="MZV11" s="28" t="s">
        <v>93</v>
      </c>
      <c r="MZW11" s="28" t="s">
        <v>93</v>
      </c>
      <c r="MZX11" s="28" t="s">
        <v>93</v>
      </c>
      <c r="MZY11" s="28" t="s">
        <v>93</v>
      </c>
      <c r="MZZ11" s="28" t="s">
        <v>93</v>
      </c>
      <c r="NAA11" s="28" t="s">
        <v>93</v>
      </c>
      <c r="NAB11" s="28" t="s">
        <v>93</v>
      </c>
      <c r="NAC11" s="28" t="s">
        <v>93</v>
      </c>
      <c r="NAD11" s="28" t="s">
        <v>93</v>
      </c>
      <c r="NAE11" s="28" t="s">
        <v>93</v>
      </c>
      <c r="NAF11" s="28" t="s">
        <v>93</v>
      </c>
      <c r="NAG11" s="28" t="s">
        <v>93</v>
      </c>
      <c r="NAH11" s="28" t="s">
        <v>93</v>
      </c>
      <c r="NAI11" s="28" t="s">
        <v>93</v>
      </c>
      <c r="NAJ11" s="28" t="s">
        <v>93</v>
      </c>
      <c r="NAK11" s="28" t="s">
        <v>93</v>
      </c>
      <c r="NAL11" s="28" t="s">
        <v>93</v>
      </c>
      <c r="NAM11" s="28" t="s">
        <v>93</v>
      </c>
      <c r="NAN11" s="28" t="s">
        <v>93</v>
      </c>
      <c r="NAO11" s="28" t="s">
        <v>93</v>
      </c>
      <c r="NAP11" s="28" t="s">
        <v>93</v>
      </c>
      <c r="NAQ11" s="28" t="s">
        <v>93</v>
      </c>
      <c r="NAR11" s="28" t="s">
        <v>93</v>
      </c>
      <c r="NAS11" s="28" t="s">
        <v>93</v>
      </c>
      <c r="NAT11" s="28" t="s">
        <v>93</v>
      </c>
      <c r="NAU11" s="28" t="s">
        <v>93</v>
      </c>
      <c r="NAV11" s="28" t="s">
        <v>93</v>
      </c>
      <c r="NAW11" s="28" t="s">
        <v>93</v>
      </c>
      <c r="NAX11" s="28" t="s">
        <v>93</v>
      </c>
      <c r="NAY11" s="28" t="s">
        <v>93</v>
      </c>
      <c r="NAZ11" s="28" t="s">
        <v>93</v>
      </c>
      <c r="NBA11" s="28" t="s">
        <v>93</v>
      </c>
      <c r="NBB11" s="28" t="s">
        <v>93</v>
      </c>
      <c r="NBC11" s="28" t="s">
        <v>93</v>
      </c>
      <c r="NBD11" s="28" t="s">
        <v>93</v>
      </c>
      <c r="NBE11" s="28" t="s">
        <v>93</v>
      </c>
      <c r="NBF11" s="28" t="s">
        <v>93</v>
      </c>
      <c r="NBG11" s="28" t="s">
        <v>93</v>
      </c>
      <c r="NBH11" s="28" t="s">
        <v>93</v>
      </c>
      <c r="NBI11" s="28" t="s">
        <v>93</v>
      </c>
      <c r="NBJ11" s="28" t="s">
        <v>93</v>
      </c>
      <c r="NBK11" s="28" t="s">
        <v>93</v>
      </c>
      <c r="NBL11" s="28" t="s">
        <v>93</v>
      </c>
      <c r="NBM11" s="28" t="s">
        <v>93</v>
      </c>
      <c r="NBN11" s="28" t="s">
        <v>93</v>
      </c>
      <c r="NBO11" s="28" t="s">
        <v>93</v>
      </c>
      <c r="NBP11" s="28" t="s">
        <v>93</v>
      </c>
      <c r="NBQ11" s="28" t="s">
        <v>93</v>
      </c>
      <c r="NBR11" s="28" t="s">
        <v>93</v>
      </c>
      <c r="NBS11" s="28" t="s">
        <v>93</v>
      </c>
      <c r="NBT11" s="28" t="s">
        <v>93</v>
      </c>
      <c r="NBU11" s="28" t="s">
        <v>93</v>
      </c>
      <c r="NBV11" s="28" t="s">
        <v>93</v>
      </c>
      <c r="NBW11" s="28" t="s">
        <v>93</v>
      </c>
      <c r="NBX11" s="28" t="s">
        <v>93</v>
      </c>
      <c r="NBY11" s="28" t="s">
        <v>93</v>
      </c>
      <c r="NBZ11" s="28" t="s">
        <v>93</v>
      </c>
      <c r="NCA11" s="28" t="s">
        <v>93</v>
      </c>
      <c r="NCB11" s="28" t="s">
        <v>93</v>
      </c>
      <c r="NCC11" s="28" t="s">
        <v>93</v>
      </c>
      <c r="NCD11" s="28" t="s">
        <v>93</v>
      </c>
      <c r="NCE11" s="28" t="s">
        <v>93</v>
      </c>
      <c r="NCF11" s="28" t="s">
        <v>93</v>
      </c>
      <c r="NCG11" s="28" t="s">
        <v>93</v>
      </c>
      <c r="NCH11" s="28" t="s">
        <v>93</v>
      </c>
      <c r="NCI11" s="28" t="s">
        <v>93</v>
      </c>
      <c r="NCJ11" s="28" t="s">
        <v>93</v>
      </c>
      <c r="NCK11" s="28" t="s">
        <v>93</v>
      </c>
      <c r="NCL11" s="28" t="s">
        <v>93</v>
      </c>
      <c r="NCM11" s="28" t="s">
        <v>93</v>
      </c>
      <c r="NCN11" s="28" t="s">
        <v>93</v>
      </c>
      <c r="NCO11" s="28" t="s">
        <v>93</v>
      </c>
      <c r="NCP11" s="28" t="s">
        <v>93</v>
      </c>
      <c r="NCQ11" s="28" t="s">
        <v>93</v>
      </c>
      <c r="NCR11" s="28" t="s">
        <v>93</v>
      </c>
      <c r="NCS11" s="28" t="s">
        <v>93</v>
      </c>
      <c r="NCT11" s="28" t="s">
        <v>93</v>
      </c>
      <c r="NCU11" s="28" t="s">
        <v>93</v>
      </c>
      <c r="NCV11" s="28" t="s">
        <v>93</v>
      </c>
      <c r="NCW11" s="28" t="s">
        <v>93</v>
      </c>
      <c r="NCX11" s="28" t="s">
        <v>93</v>
      </c>
      <c r="NCY11" s="28" t="s">
        <v>93</v>
      </c>
      <c r="NCZ11" s="28" t="s">
        <v>93</v>
      </c>
      <c r="NDA11" s="28" t="s">
        <v>93</v>
      </c>
      <c r="NDB11" s="28" t="s">
        <v>93</v>
      </c>
      <c r="NDC11" s="28" t="s">
        <v>93</v>
      </c>
      <c r="NDD11" s="28" t="s">
        <v>93</v>
      </c>
      <c r="NDE11" s="28" t="s">
        <v>93</v>
      </c>
      <c r="NDF11" s="28" t="s">
        <v>93</v>
      </c>
      <c r="NDG11" s="28" t="s">
        <v>93</v>
      </c>
      <c r="NDH11" s="28" t="s">
        <v>93</v>
      </c>
      <c r="NDI11" s="28" t="s">
        <v>93</v>
      </c>
      <c r="NDJ11" s="28" t="s">
        <v>93</v>
      </c>
      <c r="NDK11" s="28" t="s">
        <v>93</v>
      </c>
      <c r="NDL11" s="28" t="s">
        <v>93</v>
      </c>
      <c r="NDM11" s="28" t="s">
        <v>93</v>
      </c>
      <c r="NDN11" s="28" t="s">
        <v>93</v>
      </c>
      <c r="NDO11" s="28" t="s">
        <v>93</v>
      </c>
      <c r="NDP11" s="28" t="s">
        <v>93</v>
      </c>
      <c r="NDQ11" s="28" t="s">
        <v>93</v>
      </c>
      <c r="NDR11" s="28" t="s">
        <v>93</v>
      </c>
      <c r="NDS11" s="28" t="s">
        <v>93</v>
      </c>
      <c r="NDT11" s="28" t="s">
        <v>93</v>
      </c>
      <c r="NDU11" s="28" t="s">
        <v>93</v>
      </c>
      <c r="NDV11" s="28" t="s">
        <v>93</v>
      </c>
      <c r="NDW11" s="28" t="s">
        <v>93</v>
      </c>
      <c r="NDX11" s="28" t="s">
        <v>93</v>
      </c>
      <c r="NDY11" s="28" t="s">
        <v>93</v>
      </c>
      <c r="NDZ11" s="28" t="s">
        <v>93</v>
      </c>
      <c r="NEA11" s="28" t="s">
        <v>93</v>
      </c>
      <c r="NEB11" s="28" t="s">
        <v>93</v>
      </c>
      <c r="NEC11" s="28" t="s">
        <v>93</v>
      </c>
      <c r="NED11" s="28" t="s">
        <v>93</v>
      </c>
      <c r="NEE11" s="28" t="s">
        <v>93</v>
      </c>
      <c r="NEF11" s="28" t="s">
        <v>93</v>
      </c>
      <c r="NEG11" s="28" t="s">
        <v>93</v>
      </c>
      <c r="NEH11" s="28" t="s">
        <v>93</v>
      </c>
      <c r="NEI11" s="28" t="s">
        <v>93</v>
      </c>
      <c r="NEJ11" s="28" t="s">
        <v>93</v>
      </c>
      <c r="NEK11" s="28" t="s">
        <v>93</v>
      </c>
      <c r="NEL11" s="28" t="s">
        <v>93</v>
      </c>
      <c r="NEM11" s="28" t="s">
        <v>93</v>
      </c>
      <c r="NEN11" s="28" t="s">
        <v>93</v>
      </c>
      <c r="NEO11" s="28" t="s">
        <v>93</v>
      </c>
      <c r="NEP11" s="28" t="s">
        <v>93</v>
      </c>
      <c r="NEQ11" s="28" t="s">
        <v>93</v>
      </c>
      <c r="NER11" s="28" t="s">
        <v>93</v>
      </c>
      <c r="NES11" s="28" t="s">
        <v>93</v>
      </c>
      <c r="NET11" s="28" t="s">
        <v>93</v>
      </c>
      <c r="NEU11" s="28" t="s">
        <v>93</v>
      </c>
      <c r="NEV11" s="28" t="s">
        <v>93</v>
      </c>
      <c r="NEW11" s="28" t="s">
        <v>93</v>
      </c>
      <c r="NEX11" s="28" t="s">
        <v>93</v>
      </c>
      <c r="NEY11" s="28" t="s">
        <v>93</v>
      </c>
      <c r="NEZ11" s="28" t="s">
        <v>93</v>
      </c>
      <c r="NFA11" s="28" t="s">
        <v>93</v>
      </c>
      <c r="NFB11" s="28" t="s">
        <v>93</v>
      </c>
      <c r="NFC11" s="28" t="s">
        <v>93</v>
      </c>
      <c r="NFD11" s="28" t="s">
        <v>93</v>
      </c>
      <c r="NFE11" s="28" t="s">
        <v>93</v>
      </c>
      <c r="NFF11" s="28" t="s">
        <v>93</v>
      </c>
      <c r="NFG11" s="28" t="s">
        <v>93</v>
      </c>
      <c r="NFH11" s="28" t="s">
        <v>93</v>
      </c>
      <c r="NFI11" s="28" t="s">
        <v>93</v>
      </c>
      <c r="NFJ11" s="28" t="s">
        <v>93</v>
      </c>
      <c r="NFK11" s="28" t="s">
        <v>93</v>
      </c>
      <c r="NFL11" s="28" t="s">
        <v>93</v>
      </c>
      <c r="NFM11" s="28" t="s">
        <v>93</v>
      </c>
      <c r="NFN11" s="28" t="s">
        <v>93</v>
      </c>
      <c r="NFO11" s="28" t="s">
        <v>93</v>
      </c>
      <c r="NFP11" s="28" t="s">
        <v>93</v>
      </c>
      <c r="NFQ11" s="28" t="s">
        <v>93</v>
      </c>
      <c r="NFR11" s="28" t="s">
        <v>93</v>
      </c>
      <c r="NFS11" s="28" t="s">
        <v>93</v>
      </c>
      <c r="NFT11" s="28" t="s">
        <v>93</v>
      </c>
      <c r="NFU11" s="28" t="s">
        <v>93</v>
      </c>
      <c r="NFV11" s="28" t="s">
        <v>93</v>
      </c>
      <c r="NFW11" s="28" t="s">
        <v>93</v>
      </c>
      <c r="NFX11" s="28" t="s">
        <v>93</v>
      </c>
      <c r="NFY11" s="28" t="s">
        <v>93</v>
      </c>
      <c r="NFZ11" s="28" t="s">
        <v>93</v>
      </c>
      <c r="NGA11" s="28" t="s">
        <v>93</v>
      </c>
      <c r="NGB11" s="28" t="s">
        <v>93</v>
      </c>
      <c r="NGC11" s="28" t="s">
        <v>93</v>
      </c>
      <c r="NGD11" s="28" t="s">
        <v>93</v>
      </c>
      <c r="NGE11" s="28" t="s">
        <v>93</v>
      </c>
      <c r="NGF11" s="28" t="s">
        <v>93</v>
      </c>
      <c r="NGG11" s="28" t="s">
        <v>93</v>
      </c>
      <c r="NGH11" s="28" t="s">
        <v>93</v>
      </c>
      <c r="NGI11" s="28" t="s">
        <v>93</v>
      </c>
      <c r="NGJ11" s="28" t="s">
        <v>93</v>
      </c>
      <c r="NGK11" s="28" t="s">
        <v>93</v>
      </c>
      <c r="NGL11" s="28" t="s">
        <v>93</v>
      </c>
      <c r="NGM11" s="28" t="s">
        <v>93</v>
      </c>
      <c r="NGN11" s="28" t="s">
        <v>93</v>
      </c>
      <c r="NGO11" s="28" t="s">
        <v>93</v>
      </c>
      <c r="NGP11" s="28" t="s">
        <v>93</v>
      </c>
      <c r="NGQ11" s="28" t="s">
        <v>93</v>
      </c>
      <c r="NGR11" s="28" t="s">
        <v>93</v>
      </c>
      <c r="NGS11" s="28" t="s">
        <v>93</v>
      </c>
      <c r="NGT11" s="28" t="s">
        <v>93</v>
      </c>
      <c r="NGU11" s="28" t="s">
        <v>93</v>
      </c>
      <c r="NGV11" s="28" t="s">
        <v>93</v>
      </c>
      <c r="NGW11" s="28" t="s">
        <v>93</v>
      </c>
      <c r="NGX11" s="28" t="s">
        <v>93</v>
      </c>
      <c r="NGY11" s="28" t="s">
        <v>93</v>
      </c>
      <c r="NGZ11" s="28" t="s">
        <v>93</v>
      </c>
      <c r="NHA11" s="28" t="s">
        <v>93</v>
      </c>
      <c r="NHB11" s="28" t="s">
        <v>93</v>
      </c>
      <c r="NHC11" s="28" t="s">
        <v>93</v>
      </c>
      <c r="NHD11" s="28" t="s">
        <v>93</v>
      </c>
      <c r="NHE11" s="28" t="s">
        <v>93</v>
      </c>
      <c r="NHF11" s="28" t="s">
        <v>93</v>
      </c>
      <c r="NHG11" s="28" t="s">
        <v>93</v>
      </c>
      <c r="NHH11" s="28" t="s">
        <v>93</v>
      </c>
      <c r="NHI11" s="28" t="s">
        <v>93</v>
      </c>
      <c r="NHJ11" s="28" t="s">
        <v>93</v>
      </c>
      <c r="NHK11" s="28" t="s">
        <v>93</v>
      </c>
      <c r="NHL11" s="28" t="s">
        <v>93</v>
      </c>
      <c r="NHM11" s="28" t="s">
        <v>93</v>
      </c>
      <c r="NHN11" s="28" t="s">
        <v>93</v>
      </c>
      <c r="NHO11" s="28" t="s">
        <v>93</v>
      </c>
      <c r="NHP11" s="28" t="s">
        <v>93</v>
      </c>
      <c r="NHQ11" s="28" t="s">
        <v>93</v>
      </c>
      <c r="NHR11" s="28" t="s">
        <v>93</v>
      </c>
      <c r="NHS11" s="28" t="s">
        <v>93</v>
      </c>
      <c r="NHT11" s="28" t="s">
        <v>93</v>
      </c>
      <c r="NHU11" s="28" t="s">
        <v>93</v>
      </c>
      <c r="NHV11" s="28" t="s">
        <v>93</v>
      </c>
      <c r="NHW11" s="28" t="s">
        <v>93</v>
      </c>
      <c r="NHX11" s="28" t="s">
        <v>93</v>
      </c>
      <c r="NHY11" s="28" t="s">
        <v>93</v>
      </c>
      <c r="NHZ11" s="28" t="s">
        <v>93</v>
      </c>
      <c r="NIA11" s="28" t="s">
        <v>93</v>
      </c>
      <c r="NIB11" s="28" t="s">
        <v>93</v>
      </c>
      <c r="NIC11" s="28" t="s">
        <v>93</v>
      </c>
      <c r="NID11" s="28" t="s">
        <v>93</v>
      </c>
      <c r="NIE11" s="28" t="s">
        <v>93</v>
      </c>
      <c r="NIF11" s="28" t="s">
        <v>93</v>
      </c>
      <c r="NIG11" s="28" t="s">
        <v>93</v>
      </c>
      <c r="NIH11" s="28" t="s">
        <v>93</v>
      </c>
      <c r="NII11" s="28" t="s">
        <v>93</v>
      </c>
      <c r="NIJ11" s="28" t="s">
        <v>93</v>
      </c>
      <c r="NIK11" s="28" t="s">
        <v>93</v>
      </c>
      <c r="NIL11" s="28" t="s">
        <v>93</v>
      </c>
      <c r="NIM11" s="28" t="s">
        <v>93</v>
      </c>
      <c r="NIN11" s="28" t="s">
        <v>93</v>
      </c>
      <c r="NIO11" s="28" t="s">
        <v>93</v>
      </c>
      <c r="NIP11" s="28" t="s">
        <v>93</v>
      </c>
      <c r="NIQ11" s="28" t="s">
        <v>93</v>
      </c>
      <c r="NIR11" s="28" t="s">
        <v>93</v>
      </c>
      <c r="NIS11" s="28" t="s">
        <v>93</v>
      </c>
      <c r="NIT11" s="28" t="s">
        <v>93</v>
      </c>
      <c r="NIU11" s="28" t="s">
        <v>93</v>
      </c>
      <c r="NIV11" s="28" t="s">
        <v>93</v>
      </c>
      <c r="NIW11" s="28" t="s">
        <v>93</v>
      </c>
      <c r="NIX11" s="28" t="s">
        <v>93</v>
      </c>
      <c r="NIY11" s="28" t="s">
        <v>93</v>
      </c>
      <c r="NIZ11" s="28" t="s">
        <v>93</v>
      </c>
      <c r="NJA11" s="28" t="s">
        <v>93</v>
      </c>
      <c r="NJB11" s="28" t="s">
        <v>93</v>
      </c>
      <c r="NJC11" s="28" t="s">
        <v>93</v>
      </c>
      <c r="NJD11" s="28" t="s">
        <v>93</v>
      </c>
      <c r="NJE11" s="28" t="s">
        <v>93</v>
      </c>
      <c r="NJF11" s="28" t="s">
        <v>93</v>
      </c>
      <c r="NJG11" s="28" t="s">
        <v>93</v>
      </c>
      <c r="NJH11" s="28" t="s">
        <v>93</v>
      </c>
      <c r="NJI11" s="28" t="s">
        <v>93</v>
      </c>
      <c r="NJJ11" s="28" t="s">
        <v>93</v>
      </c>
      <c r="NJK11" s="28" t="s">
        <v>93</v>
      </c>
      <c r="NJL11" s="28" t="s">
        <v>93</v>
      </c>
      <c r="NJM11" s="28" t="s">
        <v>93</v>
      </c>
      <c r="NJN11" s="28" t="s">
        <v>93</v>
      </c>
      <c r="NJO11" s="28" t="s">
        <v>93</v>
      </c>
      <c r="NJP11" s="28" t="s">
        <v>93</v>
      </c>
      <c r="NJQ11" s="28" t="s">
        <v>93</v>
      </c>
      <c r="NJR11" s="28" t="s">
        <v>93</v>
      </c>
      <c r="NJS11" s="28" t="s">
        <v>93</v>
      </c>
      <c r="NJT11" s="28" t="s">
        <v>93</v>
      </c>
      <c r="NJU11" s="28" t="s">
        <v>93</v>
      </c>
      <c r="NJV11" s="28" t="s">
        <v>93</v>
      </c>
      <c r="NJW11" s="28" t="s">
        <v>93</v>
      </c>
      <c r="NJX11" s="28" t="s">
        <v>93</v>
      </c>
      <c r="NJY11" s="28" t="s">
        <v>93</v>
      </c>
      <c r="NJZ11" s="28" t="s">
        <v>93</v>
      </c>
      <c r="NKA11" s="28" t="s">
        <v>93</v>
      </c>
      <c r="NKB11" s="28" t="s">
        <v>93</v>
      </c>
      <c r="NKC11" s="28" t="s">
        <v>93</v>
      </c>
      <c r="NKD11" s="28" t="s">
        <v>93</v>
      </c>
      <c r="NKE11" s="28" t="s">
        <v>93</v>
      </c>
      <c r="NKF11" s="28" t="s">
        <v>93</v>
      </c>
      <c r="NKG11" s="28" t="s">
        <v>93</v>
      </c>
      <c r="NKH11" s="28" t="s">
        <v>93</v>
      </c>
      <c r="NKI11" s="28" t="s">
        <v>93</v>
      </c>
      <c r="NKJ11" s="28" t="s">
        <v>93</v>
      </c>
      <c r="NKK11" s="28" t="s">
        <v>93</v>
      </c>
      <c r="NKL11" s="28" t="s">
        <v>93</v>
      </c>
      <c r="NKM11" s="28" t="s">
        <v>93</v>
      </c>
      <c r="NKN11" s="28" t="s">
        <v>93</v>
      </c>
      <c r="NKO11" s="28" t="s">
        <v>93</v>
      </c>
      <c r="NKP11" s="28" t="s">
        <v>93</v>
      </c>
      <c r="NKQ11" s="28" t="s">
        <v>93</v>
      </c>
      <c r="NKR11" s="28" t="s">
        <v>93</v>
      </c>
      <c r="NKS11" s="28" t="s">
        <v>93</v>
      </c>
      <c r="NKT11" s="28" t="s">
        <v>93</v>
      </c>
      <c r="NKU11" s="28" t="s">
        <v>93</v>
      </c>
      <c r="NKV11" s="28" t="s">
        <v>93</v>
      </c>
      <c r="NKW11" s="28" t="s">
        <v>93</v>
      </c>
      <c r="NKX11" s="28" t="s">
        <v>93</v>
      </c>
      <c r="NKY11" s="28" t="s">
        <v>93</v>
      </c>
      <c r="NKZ11" s="28" t="s">
        <v>93</v>
      </c>
      <c r="NLA11" s="28" t="s">
        <v>93</v>
      </c>
      <c r="NLB11" s="28" t="s">
        <v>93</v>
      </c>
      <c r="NLC11" s="28" t="s">
        <v>93</v>
      </c>
      <c r="NLD11" s="28" t="s">
        <v>93</v>
      </c>
      <c r="NLE11" s="28" t="s">
        <v>93</v>
      </c>
      <c r="NLF11" s="28" t="s">
        <v>93</v>
      </c>
      <c r="NLG11" s="28" t="s">
        <v>93</v>
      </c>
      <c r="NLH11" s="28" t="s">
        <v>93</v>
      </c>
      <c r="NLI11" s="28" t="s">
        <v>93</v>
      </c>
      <c r="NLJ11" s="28" t="s">
        <v>93</v>
      </c>
      <c r="NLK11" s="28" t="s">
        <v>93</v>
      </c>
      <c r="NLL11" s="28" t="s">
        <v>93</v>
      </c>
      <c r="NLM11" s="28" t="s">
        <v>93</v>
      </c>
      <c r="NLN11" s="28" t="s">
        <v>93</v>
      </c>
      <c r="NLO11" s="28" t="s">
        <v>93</v>
      </c>
      <c r="NLP11" s="28" t="s">
        <v>93</v>
      </c>
      <c r="NLQ11" s="28" t="s">
        <v>93</v>
      </c>
      <c r="NLR11" s="28" t="s">
        <v>93</v>
      </c>
      <c r="NLS11" s="28" t="s">
        <v>93</v>
      </c>
      <c r="NLT11" s="28" t="s">
        <v>93</v>
      </c>
      <c r="NLU11" s="28" t="s">
        <v>93</v>
      </c>
      <c r="NLV11" s="28" t="s">
        <v>93</v>
      </c>
      <c r="NLW11" s="28" t="s">
        <v>93</v>
      </c>
      <c r="NLX11" s="28" t="s">
        <v>93</v>
      </c>
      <c r="NLY11" s="28" t="s">
        <v>93</v>
      </c>
      <c r="NLZ11" s="28" t="s">
        <v>93</v>
      </c>
      <c r="NMA11" s="28" t="s">
        <v>93</v>
      </c>
      <c r="NMB11" s="28" t="s">
        <v>93</v>
      </c>
      <c r="NMC11" s="28" t="s">
        <v>93</v>
      </c>
      <c r="NMD11" s="28" t="s">
        <v>93</v>
      </c>
      <c r="NME11" s="28" t="s">
        <v>93</v>
      </c>
      <c r="NMF11" s="28" t="s">
        <v>93</v>
      </c>
      <c r="NMG11" s="28" t="s">
        <v>93</v>
      </c>
      <c r="NMH11" s="28" t="s">
        <v>93</v>
      </c>
      <c r="NMI11" s="28" t="s">
        <v>93</v>
      </c>
      <c r="NMJ11" s="28" t="s">
        <v>93</v>
      </c>
      <c r="NMK11" s="28" t="s">
        <v>93</v>
      </c>
      <c r="NML11" s="28" t="s">
        <v>93</v>
      </c>
      <c r="NMM11" s="28" t="s">
        <v>93</v>
      </c>
      <c r="NMN11" s="28" t="s">
        <v>93</v>
      </c>
      <c r="NMO11" s="28" t="s">
        <v>93</v>
      </c>
      <c r="NMP11" s="28" t="s">
        <v>93</v>
      </c>
      <c r="NMQ11" s="28" t="s">
        <v>93</v>
      </c>
      <c r="NMR11" s="28" t="s">
        <v>93</v>
      </c>
      <c r="NMS11" s="28" t="s">
        <v>93</v>
      </c>
      <c r="NMT11" s="28" t="s">
        <v>93</v>
      </c>
      <c r="NMU11" s="28" t="s">
        <v>93</v>
      </c>
      <c r="NMV11" s="28" t="s">
        <v>93</v>
      </c>
      <c r="NMW11" s="28" t="s">
        <v>93</v>
      </c>
      <c r="NMX11" s="28" t="s">
        <v>93</v>
      </c>
      <c r="NMY11" s="28" t="s">
        <v>93</v>
      </c>
      <c r="NMZ11" s="28" t="s">
        <v>93</v>
      </c>
      <c r="NNA11" s="28" t="s">
        <v>93</v>
      </c>
      <c r="NNB11" s="28" t="s">
        <v>93</v>
      </c>
      <c r="NNC11" s="28" t="s">
        <v>93</v>
      </c>
      <c r="NND11" s="28" t="s">
        <v>93</v>
      </c>
      <c r="NNE11" s="28" t="s">
        <v>93</v>
      </c>
      <c r="NNF11" s="28" t="s">
        <v>93</v>
      </c>
      <c r="NNG11" s="28" t="s">
        <v>93</v>
      </c>
      <c r="NNH11" s="28" t="s">
        <v>93</v>
      </c>
      <c r="NNI11" s="28" t="s">
        <v>93</v>
      </c>
      <c r="NNJ11" s="28" t="s">
        <v>93</v>
      </c>
      <c r="NNK11" s="28" t="s">
        <v>93</v>
      </c>
      <c r="NNL11" s="28" t="s">
        <v>93</v>
      </c>
      <c r="NNM11" s="28" t="s">
        <v>93</v>
      </c>
      <c r="NNN11" s="28" t="s">
        <v>93</v>
      </c>
      <c r="NNO11" s="28" t="s">
        <v>93</v>
      </c>
      <c r="NNP11" s="28" t="s">
        <v>93</v>
      </c>
      <c r="NNQ11" s="28" t="s">
        <v>93</v>
      </c>
      <c r="NNR11" s="28" t="s">
        <v>93</v>
      </c>
      <c r="NNS11" s="28" t="s">
        <v>93</v>
      </c>
      <c r="NNT11" s="28" t="s">
        <v>93</v>
      </c>
      <c r="NNU11" s="28" t="s">
        <v>93</v>
      </c>
      <c r="NNV11" s="28" t="s">
        <v>93</v>
      </c>
      <c r="NNW11" s="28" t="s">
        <v>93</v>
      </c>
      <c r="NNX11" s="28" t="s">
        <v>93</v>
      </c>
      <c r="NNY11" s="28" t="s">
        <v>93</v>
      </c>
      <c r="NNZ11" s="28" t="s">
        <v>93</v>
      </c>
      <c r="NOA11" s="28" t="s">
        <v>93</v>
      </c>
      <c r="NOB11" s="28" t="s">
        <v>93</v>
      </c>
      <c r="NOC11" s="28" t="s">
        <v>93</v>
      </c>
      <c r="NOD11" s="28" t="s">
        <v>93</v>
      </c>
      <c r="NOE11" s="28" t="s">
        <v>93</v>
      </c>
      <c r="NOF11" s="28" t="s">
        <v>93</v>
      </c>
      <c r="NOG11" s="28" t="s">
        <v>93</v>
      </c>
      <c r="NOH11" s="28" t="s">
        <v>93</v>
      </c>
      <c r="NOI11" s="28" t="s">
        <v>93</v>
      </c>
      <c r="NOJ11" s="28" t="s">
        <v>93</v>
      </c>
      <c r="NOK11" s="28" t="s">
        <v>93</v>
      </c>
      <c r="NOL11" s="28" t="s">
        <v>93</v>
      </c>
      <c r="NOM11" s="28" t="s">
        <v>93</v>
      </c>
      <c r="NON11" s="28" t="s">
        <v>93</v>
      </c>
      <c r="NOO11" s="28" t="s">
        <v>93</v>
      </c>
      <c r="NOP11" s="28" t="s">
        <v>93</v>
      </c>
      <c r="NOQ11" s="28" t="s">
        <v>93</v>
      </c>
      <c r="NOR11" s="28" t="s">
        <v>93</v>
      </c>
      <c r="NOS11" s="28" t="s">
        <v>93</v>
      </c>
      <c r="NOT11" s="28" t="s">
        <v>93</v>
      </c>
      <c r="NOU11" s="28" t="s">
        <v>93</v>
      </c>
      <c r="NOV11" s="28" t="s">
        <v>93</v>
      </c>
      <c r="NOW11" s="28" t="s">
        <v>93</v>
      </c>
      <c r="NOX11" s="28" t="s">
        <v>93</v>
      </c>
      <c r="NOY11" s="28" t="s">
        <v>93</v>
      </c>
      <c r="NOZ11" s="28" t="s">
        <v>93</v>
      </c>
      <c r="NPA11" s="28" t="s">
        <v>93</v>
      </c>
      <c r="NPB11" s="28" t="s">
        <v>93</v>
      </c>
      <c r="NPC11" s="28" t="s">
        <v>93</v>
      </c>
      <c r="NPD11" s="28" t="s">
        <v>93</v>
      </c>
      <c r="NPE11" s="28" t="s">
        <v>93</v>
      </c>
      <c r="NPF11" s="28" t="s">
        <v>93</v>
      </c>
      <c r="NPG11" s="28" t="s">
        <v>93</v>
      </c>
      <c r="NPH11" s="28" t="s">
        <v>93</v>
      </c>
      <c r="NPI11" s="28" t="s">
        <v>93</v>
      </c>
      <c r="NPJ11" s="28" t="s">
        <v>93</v>
      </c>
      <c r="NPK11" s="28" t="s">
        <v>93</v>
      </c>
      <c r="NPL11" s="28" t="s">
        <v>93</v>
      </c>
      <c r="NPM11" s="28" t="s">
        <v>93</v>
      </c>
      <c r="NPN11" s="28" t="s">
        <v>93</v>
      </c>
      <c r="NPO11" s="28" t="s">
        <v>93</v>
      </c>
      <c r="NPP11" s="28" t="s">
        <v>93</v>
      </c>
      <c r="NPQ11" s="28" t="s">
        <v>93</v>
      </c>
      <c r="NPR11" s="28" t="s">
        <v>93</v>
      </c>
      <c r="NPS11" s="28" t="s">
        <v>93</v>
      </c>
      <c r="NPT11" s="28" t="s">
        <v>93</v>
      </c>
      <c r="NPU11" s="28" t="s">
        <v>93</v>
      </c>
      <c r="NPV11" s="28" t="s">
        <v>93</v>
      </c>
      <c r="NPW11" s="28" t="s">
        <v>93</v>
      </c>
      <c r="NPX11" s="28" t="s">
        <v>93</v>
      </c>
      <c r="NPY11" s="28" t="s">
        <v>93</v>
      </c>
      <c r="NPZ11" s="28" t="s">
        <v>93</v>
      </c>
      <c r="NQA11" s="28" t="s">
        <v>93</v>
      </c>
      <c r="NQB11" s="28" t="s">
        <v>93</v>
      </c>
      <c r="NQC11" s="28" t="s">
        <v>93</v>
      </c>
      <c r="NQD11" s="28" t="s">
        <v>93</v>
      </c>
      <c r="NQE11" s="28" t="s">
        <v>93</v>
      </c>
      <c r="NQF11" s="28" t="s">
        <v>93</v>
      </c>
      <c r="NQG11" s="28" t="s">
        <v>93</v>
      </c>
      <c r="NQH11" s="28" t="s">
        <v>93</v>
      </c>
      <c r="NQI11" s="28" t="s">
        <v>93</v>
      </c>
      <c r="NQJ11" s="28" t="s">
        <v>93</v>
      </c>
      <c r="NQK11" s="28" t="s">
        <v>93</v>
      </c>
      <c r="NQL11" s="28" t="s">
        <v>93</v>
      </c>
      <c r="NQM11" s="28" t="s">
        <v>93</v>
      </c>
      <c r="NQN11" s="28" t="s">
        <v>93</v>
      </c>
      <c r="NQO11" s="28" t="s">
        <v>93</v>
      </c>
      <c r="NQP11" s="28" t="s">
        <v>93</v>
      </c>
      <c r="NQQ11" s="28" t="s">
        <v>93</v>
      </c>
      <c r="NQR11" s="28" t="s">
        <v>93</v>
      </c>
      <c r="NQS11" s="28" t="s">
        <v>93</v>
      </c>
      <c r="NQT11" s="28" t="s">
        <v>93</v>
      </c>
      <c r="NQU11" s="28" t="s">
        <v>93</v>
      </c>
      <c r="NQV11" s="28" t="s">
        <v>93</v>
      </c>
      <c r="NQW11" s="28" t="s">
        <v>93</v>
      </c>
      <c r="NQX11" s="28" t="s">
        <v>93</v>
      </c>
      <c r="NQY11" s="28" t="s">
        <v>93</v>
      </c>
      <c r="NQZ11" s="28" t="s">
        <v>93</v>
      </c>
      <c r="NRA11" s="28" t="s">
        <v>93</v>
      </c>
      <c r="NRB11" s="28" t="s">
        <v>93</v>
      </c>
      <c r="NRC11" s="28" t="s">
        <v>93</v>
      </c>
      <c r="NRD11" s="28" t="s">
        <v>93</v>
      </c>
      <c r="NRE11" s="28" t="s">
        <v>93</v>
      </c>
      <c r="NRF11" s="28" t="s">
        <v>93</v>
      </c>
      <c r="NRG11" s="28" t="s">
        <v>93</v>
      </c>
      <c r="NRH11" s="28" t="s">
        <v>93</v>
      </c>
      <c r="NRI11" s="28" t="s">
        <v>93</v>
      </c>
      <c r="NRJ11" s="28" t="s">
        <v>93</v>
      </c>
      <c r="NRK11" s="28" t="s">
        <v>93</v>
      </c>
      <c r="NRL11" s="28" t="s">
        <v>93</v>
      </c>
      <c r="NRM11" s="28" t="s">
        <v>93</v>
      </c>
      <c r="NRN11" s="28" t="s">
        <v>93</v>
      </c>
      <c r="NRO11" s="28" t="s">
        <v>93</v>
      </c>
      <c r="NRP11" s="28" t="s">
        <v>93</v>
      </c>
      <c r="NRQ11" s="28" t="s">
        <v>93</v>
      </c>
      <c r="NRR11" s="28" t="s">
        <v>93</v>
      </c>
      <c r="NRS11" s="28" t="s">
        <v>93</v>
      </c>
      <c r="NRT11" s="28" t="s">
        <v>93</v>
      </c>
      <c r="NRU11" s="28" t="s">
        <v>93</v>
      </c>
      <c r="NRV11" s="28" t="s">
        <v>93</v>
      </c>
      <c r="NRW11" s="28" t="s">
        <v>93</v>
      </c>
      <c r="NRX11" s="28" t="s">
        <v>93</v>
      </c>
      <c r="NRY11" s="28" t="s">
        <v>93</v>
      </c>
      <c r="NRZ11" s="28" t="s">
        <v>93</v>
      </c>
      <c r="NSA11" s="28" t="s">
        <v>93</v>
      </c>
      <c r="NSB11" s="28" t="s">
        <v>93</v>
      </c>
      <c r="NSC11" s="28" t="s">
        <v>93</v>
      </c>
      <c r="NSD11" s="28" t="s">
        <v>93</v>
      </c>
      <c r="NSE11" s="28" t="s">
        <v>93</v>
      </c>
      <c r="NSF11" s="28" t="s">
        <v>93</v>
      </c>
      <c r="NSG11" s="28" t="s">
        <v>93</v>
      </c>
      <c r="NSH11" s="28" t="s">
        <v>93</v>
      </c>
      <c r="NSI11" s="28" t="s">
        <v>93</v>
      </c>
      <c r="NSJ11" s="28" t="s">
        <v>93</v>
      </c>
      <c r="NSK11" s="28" t="s">
        <v>93</v>
      </c>
      <c r="NSL11" s="28" t="s">
        <v>93</v>
      </c>
      <c r="NSM11" s="28" t="s">
        <v>93</v>
      </c>
      <c r="NSN11" s="28" t="s">
        <v>93</v>
      </c>
      <c r="NSO11" s="28" t="s">
        <v>93</v>
      </c>
      <c r="NSP11" s="28" t="s">
        <v>93</v>
      </c>
      <c r="NSQ11" s="28" t="s">
        <v>93</v>
      </c>
      <c r="NSR11" s="28" t="s">
        <v>93</v>
      </c>
      <c r="NSS11" s="28" t="s">
        <v>93</v>
      </c>
      <c r="NST11" s="28" t="s">
        <v>93</v>
      </c>
      <c r="NSU11" s="28" t="s">
        <v>93</v>
      </c>
      <c r="NSV11" s="28" t="s">
        <v>93</v>
      </c>
      <c r="NSW11" s="28" t="s">
        <v>93</v>
      </c>
      <c r="NSX11" s="28" t="s">
        <v>93</v>
      </c>
      <c r="NSY11" s="28" t="s">
        <v>93</v>
      </c>
      <c r="NSZ11" s="28" t="s">
        <v>93</v>
      </c>
      <c r="NTA11" s="28" t="s">
        <v>93</v>
      </c>
      <c r="NTB11" s="28" t="s">
        <v>93</v>
      </c>
      <c r="NTC11" s="28" t="s">
        <v>93</v>
      </c>
      <c r="NTD11" s="28" t="s">
        <v>93</v>
      </c>
      <c r="NTE11" s="28" t="s">
        <v>93</v>
      </c>
      <c r="NTF11" s="28" t="s">
        <v>93</v>
      </c>
      <c r="NTG11" s="28" t="s">
        <v>93</v>
      </c>
      <c r="NTH11" s="28" t="s">
        <v>93</v>
      </c>
      <c r="NTI11" s="28" t="s">
        <v>93</v>
      </c>
      <c r="NTJ11" s="28" t="s">
        <v>93</v>
      </c>
      <c r="NTK11" s="28" t="s">
        <v>93</v>
      </c>
      <c r="NTL11" s="28" t="s">
        <v>93</v>
      </c>
      <c r="NTM11" s="28" t="s">
        <v>93</v>
      </c>
      <c r="NTN11" s="28" t="s">
        <v>93</v>
      </c>
      <c r="NTO11" s="28" t="s">
        <v>93</v>
      </c>
      <c r="NTP11" s="28" t="s">
        <v>93</v>
      </c>
      <c r="NTQ11" s="28" t="s">
        <v>93</v>
      </c>
      <c r="NTR11" s="28" t="s">
        <v>93</v>
      </c>
      <c r="NTS11" s="28" t="s">
        <v>93</v>
      </c>
      <c r="NTT11" s="28" t="s">
        <v>93</v>
      </c>
      <c r="NTU11" s="28" t="s">
        <v>93</v>
      </c>
      <c r="NTV11" s="28" t="s">
        <v>93</v>
      </c>
      <c r="NTW11" s="28" t="s">
        <v>93</v>
      </c>
      <c r="NTX11" s="28" t="s">
        <v>93</v>
      </c>
      <c r="NTY11" s="28" t="s">
        <v>93</v>
      </c>
      <c r="NTZ11" s="28" t="s">
        <v>93</v>
      </c>
      <c r="NUA11" s="28" t="s">
        <v>93</v>
      </c>
      <c r="NUB11" s="28" t="s">
        <v>93</v>
      </c>
      <c r="NUC11" s="28" t="s">
        <v>93</v>
      </c>
      <c r="NUD11" s="28" t="s">
        <v>93</v>
      </c>
      <c r="NUE11" s="28" t="s">
        <v>93</v>
      </c>
      <c r="NUF11" s="28" t="s">
        <v>93</v>
      </c>
      <c r="NUG11" s="28" t="s">
        <v>93</v>
      </c>
      <c r="NUH11" s="28" t="s">
        <v>93</v>
      </c>
      <c r="NUI11" s="28" t="s">
        <v>93</v>
      </c>
      <c r="NUJ11" s="28" t="s">
        <v>93</v>
      </c>
      <c r="NUK11" s="28" t="s">
        <v>93</v>
      </c>
      <c r="NUL11" s="28" t="s">
        <v>93</v>
      </c>
      <c r="NUM11" s="28" t="s">
        <v>93</v>
      </c>
      <c r="NUN11" s="28" t="s">
        <v>93</v>
      </c>
      <c r="NUO11" s="28" t="s">
        <v>93</v>
      </c>
      <c r="NUP11" s="28" t="s">
        <v>93</v>
      </c>
      <c r="NUQ11" s="28" t="s">
        <v>93</v>
      </c>
      <c r="NUR11" s="28" t="s">
        <v>93</v>
      </c>
      <c r="NUS11" s="28" t="s">
        <v>93</v>
      </c>
      <c r="NUT11" s="28" t="s">
        <v>93</v>
      </c>
      <c r="NUU11" s="28" t="s">
        <v>93</v>
      </c>
      <c r="NUV11" s="28" t="s">
        <v>93</v>
      </c>
      <c r="NUW11" s="28" t="s">
        <v>93</v>
      </c>
      <c r="NUX11" s="28" t="s">
        <v>93</v>
      </c>
      <c r="NUY11" s="28" t="s">
        <v>93</v>
      </c>
      <c r="NUZ11" s="28" t="s">
        <v>93</v>
      </c>
      <c r="NVA11" s="28" t="s">
        <v>93</v>
      </c>
      <c r="NVB11" s="28" t="s">
        <v>93</v>
      </c>
      <c r="NVC11" s="28" t="s">
        <v>93</v>
      </c>
      <c r="NVD11" s="28" t="s">
        <v>93</v>
      </c>
      <c r="NVE11" s="28" t="s">
        <v>93</v>
      </c>
      <c r="NVF11" s="28" t="s">
        <v>93</v>
      </c>
      <c r="NVG11" s="28" t="s">
        <v>93</v>
      </c>
      <c r="NVH11" s="28" t="s">
        <v>93</v>
      </c>
      <c r="NVI11" s="28" t="s">
        <v>93</v>
      </c>
      <c r="NVJ11" s="28" t="s">
        <v>93</v>
      </c>
      <c r="NVK11" s="28" t="s">
        <v>93</v>
      </c>
      <c r="NVL11" s="28" t="s">
        <v>93</v>
      </c>
      <c r="NVM11" s="28" t="s">
        <v>93</v>
      </c>
      <c r="NVN11" s="28" t="s">
        <v>93</v>
      </c>
      <c r="NVO11" s="28" t="s">
        <v>93</v>
      </c>
      <c r="NVP11" s="28" t="s">
        <v>93</v>
      </c>
      <c r="NVQ11" s="28" t="s">
        <v>93</v>
      </c>
      <c r="NVR11" s="28" t="s">
        <v>93</v>
      </c>
      <c r="NVS11" s="28" t="s">
        <v>93</v>
      </c>
      <c r="NVT11" s="28" t="s">
        <v>93</v>
      </c>
      <c r="NVU11" s="28" t="s">
        <v>93</v>
      </c>
      <c r="NVV11" s="28" t="s">
        <v>93</v>
      </c>
      <c r="NVW11" s="28" t="s">
        <v>93</v>
      </c>
      <c r="NVX11" s="28" t="s">
        <v>93</v>
      </c>
      <c r="NVY11" s="28" t="s">
        <v>93</v>
      </c>
      <c r="NVZ11" s="28" t="s">
        <v>93</v>
      </c>
      <c r="NWA11" s="28" t="s">
        <v>93</v>
      </c>
      <c r="NWB11" s="28" t="s">
        <v>93</v>
      </c>
      <c r="NWC11" s="28" t="s">
        <v>93</v>
      </c>
      <c r="NWD11" s="28" t="s">
        <v>93</v>
      </c>
      <c r="NWE11" s="28" t="s">
        <v>93</v>
      </c>
      <c r="NWF11" s="28" t="s">
        <v>93</v>
      </c>
      <c r="NWG11" s="28" t="s">
        <v>93</v>
      </c>
      <c r="NWH11" s="28" t="s">
        <v>93</v>
      </c>
      <c r="NWI11" s="28" t="s">
        <v>93</v>
      </c>
      <c r="NWJ11" s="28" t="s">
        <v>93</v>
      </c>
      <c r="NWK11" s="28" t="s">
        <v>93</v>
      </c>
      <c r="NWL11" s="28" t="s">
        <v>93</v>
      </c>
      <c r="NWM11" s="28" t="s">
        <v>93</v>
      </c>
      <c r="NWN11" s="28" t="s">
        <v>93</v>
      </c>
      <c r="NWO11" s="28" t="s">
        <v>93</v>
      </c>
      <c r="NWP11" s="28" t="s">
        <v>93</v>
      </c>
      <c r="NWQ11" s="28" t="s">
        <v>93</v>
      </c>
      <c r="NWR11" s="28" t="s">
        <v>93</v>
      </c>
      <c r="NWS11" s="28" t="s">
        <v>93</v>
      </c>
      <c r="NWT11" s="28" t="s">
        <v>93</v>
      </c>
      <c r="NWU11" s="28" t="s">
        <v>93</v>
      </c>
      <c r="NWV11" s="28" t="s">
        <v>93</v>
      </c>
      <c r="NWW11" s="28" t="s">
        <v>93</v>
      </c>
      <c r="NWX11" s="28" t="s">
        <v>93</v>
      </c>
      <c r="NWY11" s="28" t="s">
        <v>93</v>
      </c>
      <c r="NWZ11" s="28" t="s">
        <v>93</v>
      </c>
      <c r="NXA11" s="28" t="s">
        <v>93</v>
      </c>
      <c r="NXB11" s="28" t="s">
        <v>93</v>
      </c>
      <c r="NXC11" s="28" t="s">
        <v>93</v>
      </c>
      <c r="NXD11" s="28" t="s">
        <v>93</v>
      </c>
      <c r="NXE11" s="28" t="s">
        <v>93</v>
      </c>
      <c r="NXF11" s="28" t="s">
        <v>93</v>
      </c>
      <c r="NXG11" s="28" t="s">
        <v>93</v>
      </c>
      <c r="NXH11" s="28" t="s">
        <v>93</v>
      </c>
      <c r="NXI11" s="28" t="s">
        <v>93</v>
      </c>
      <c r="NXJ11" s="28" t="s">
        <v>93</v>
      </c>
      <c r="NXK11" s="28" t="s">
        <v>93</v>
      </c>
      <c r="NXL11" s="28" t="s">
        <v>93</v>
      </c>
      <c r="NXM11" s="28" t="s">
        <v>93</v>
      </c>
      <c r="NXN11" s="28" t="s">
        <v>93</v>
      </c>
      <c r="NXO11" s="28" t="s">
        <v>93</v>
      </c>
      <c r="NXP11" s="28" t="s">
        <v>93</v>
      </c>
      <c r="NXQ11" s="28" t="s">
        <v>93</v>
      </c>
      <c r="NXR11" s="28" t="s">
        <v>93</v>
      </c>
      <c r="NXS11" s="28" t="s">
        <v>93</v>
      </c>
      <c r="NXT11" s="28" t="s">
        <v>93</v>
      </c>
      <c r="NXU11" s="28" t="s">
        <v>93</v>
      </c>
      <c r="NXV11" s="28" t="s">
        <v>93</v>
      </c>
      <c r="NXW11" s="28" t="s">
        <v>93</v>
      </c>
      <c r="NXX11" s="28" t="s">
        <v>93</v>
      </c>
      <c r="NXY11" s="28" t="s">
        <v>93</v>
      </c>
      <c r="NXZ11" s="28" t="s">
        <v>93</v>
      </c>
      <c r="NYA11" s="28" t="s">
        <v>93</v>
      </c>
      <c r="NYB11" s="28" t="s">
        <v>93</v>
      </c>
      <c r="NYC11" s="28" t="s">
        <v>93</v>
      </c>
      <c r="NYD11" s="28" t="s">
        <v>93</v>
      </c>
      <c r="NYE11" s="28" t="s">
        <v>93</v>
      </c>
      <c r="NYF11" s="28" t="s">
        <v>93</v>
      </c>
      <c r="NYG11" s="28" t="s">
        <v>93</v>
      </c>
      <c r="NYH11" s="28" t="s">
        <v>93</v>
      </c>
      <c r="NYI11" s="28" t="s">
        <v>93</v>
      </c>
      <c r="NYJ11" s="28" t="s">
        <v>93</v>
      </c>
      <c r="NYK11" s="28" t="s">
        <v>93</v>
      </c>
      <c r="NYL11" s="28" t="s">
        <v>93</v>
      </c>
      <c r="NYM11" s="28" t="s">
        <v>93</v>
      </c>
      <c r="NYN11" s="28" t="s">
        <v>93</v>
      </c>
      <c r="NYO11" s="28" t="s">
        <v>93</v>
      </c>
      <c r="NYP11" s="28" t="s">
        <v>93</v>
      </c>
      <c r="NYQ11" s="28" t="s">
        <v>93</v>
      </c>
      <c r="NYR11" s="28" t="s">
        <v>93</v>
      </c>
      <c r="NYS11" s="28" t="s">
        <v>93</v>
      </c>
      <c r="NYT11" s="28" t="s">
        <v>93</v>
      </c>
      <c r="NYU11" s="28" t="s">
        <v>93</v>
      </c>
      <c r="NYV11" s="28" t="s">
        <v>93</v>
      </c>
      <c r="NYW11" s="28" t="s">
        <v>93</v>
      </c>
      <c r="NYX11" s="28" t="s">
        <v>93</v>
      </c>
      <c r="NYY11" s="28" t="s">
        <v>93</v>
      </c>
      <c r="NYZ11" s="28" t="s">
        <v>93</v>
      </c>
      <c r="NZA11" s="28" t="s">
        <v>93</v>
      </c>
      <c r="NZB11" s="28" t="s">
        <v>93</v>
      </c>
      <c r="NZC11" s="28" t="s">
        <v>93</v>
      </c>
      <c r="NZD11" s="28" t="s">
        <v>93</v>
      </c>
      <c r="NZE11" s="28" t="s">
        <v>93</v>
      </c>
      <c r="NZF11" s="28" t="s">
        <v>93</v>
      </c>
      <c r="NZG11" s="28" t="s">
        <v>93</v>
      </c>
      <c r="NZH11" s="28" t="s">
        <v>93</v>
      </c>
      <c r="NZI11" s="28" t="s">
        <v>93</v>
      </c>
      <c r="NZJ11" s="28" t="s">
        <v>93</v>
      </c>
      <c r="NZK11" s="28" t="s">
        <v>93</v>
      </c>
      <c r="NZL11" s="28" t="s">
        <v>93</v>
      </c>
      <c r="NZM11" s="28" t="s">
        <v>93</v>
      </c>
      <c r="NZN11" s="28" t="s">
        <v>93</v>
      </c>
      <c r="NZO11" s="28" t="s">
        <v>93</v>
      </c>
      <c r="NZP11" s="28" t="s">
        <v>93</v>
      </c>
      <c r="NZQ11" s="28" t="s">
        <v>93</v>
      </c>
      <c r="NZR11" s="28" t="s">
        <v>93</v>
      </c>
      <c r="NZS11" s="28" t="s">
        <v>93</v>
      </c>
      <c r="NZT11" s="28" t="s">
        <v>93</v>
      </c>
      <c r="NZU11" s="28" t="s">
        <v>93</v>
      </c>
      <c r="NZV11" s="28" t="s">
        <v>93</v>
      </c>
      <c r="NZW11" s="28" t="s">
        <v>93</v>
      </c>
      <c r="NZX11" s="28" t="s">
        <v>93</v>
      </c>
      <c r="NZY11" s="28" t="s">
        <v>93</v>
      </c>
      <c r="NZZ11" s="28" t="s">
        <v>93</v>
      </c>
      <c r="OAA11" s="28" t="s">
        <v>93</v>
      </c>
      <c r="OAB11" s="28" t="s">
        <v>93</v>
      </c>
      <c r="OAC11" s="28" t="s">
        <v>93</v>
      </c>
      <c r="OAD11" s="28" t="s">
        <v>93</v>
      </c>
      <c r="OAE11" s="28" t="s">
        <v>93</v>
      </c>
      <c r="OAF11" s="28" t="s">
        <v>93</v>
      </c>
      <c r="OAG11" s="28" t="s">
        <v>93</v>
      </c>
      <c r="OAH11" s="28" t="s">
        <v>93</v>
      </c>
      <c r="OAI11" s="28" t="s">
        <v>93</v>
      </c>
      <c r="OAJ11" s="28" t="s">
        <v>93</v>
      </c>
      <c r="OAK11" s="28" t="s">
        <v>93</v>
      </c>
      <c r="OAL11" s="28" t="s">
        <v>93</v>
      </c>
      <c r="OAM11" s="28" t="s">
        <v>93</v>
      </c>
      <c r="OAN11" s="28" t="s">
        <v>93</v>
      </c>
      <c r="OAO11" s="28" t="s">
        <v>93</v>
      </c>
      <c r="OAP11" s="28" t="s">
        <v>93</v>
      </c>
      <c r="OAQ11" s="28" t="s">
        <v>93</v>
      </c>
      <c r="OAR11" s="28" t="s">
        <v>93</v>
      </c>
      <c r="OAS11" s="28" t="s">
        <v>93</v>
      </c>
      <c r="OAT11" s="28" t="s">
        <v>93</v>
      </c>
      <c r="OAU11" s="28" t="s">
        <v>93</v>
      </c>
      <c r="OAV11" s="28" t="s">
        <v>93</v>
      </c>
      <c r="OAW11" s="28" t="s">
        <v>93</v>
      </c>
      <c r="OAX11" s="28" t="s">
        <v>93</v>
      </c>
      <c r="OAY11" s="28" t="s">
        <v>93</v>
      </c>
      <c r="OAZ11" s="28" t="s">
        <v>93</v>
      </c>
      <c r="OBA11" s="28" t="s">
        <v>93</v>
      </c>
      <c r="OBB11" s="28" t="s">
        <v>93</v>
      </c>
      <c r="OBC11" s="28" t="s">
        <v>93</v>
      </c>
      <c r="OBD11" s="28" t="s">
        <v>93</v>
      </c>
      <c r="OBE11" s="28" t="s">
        <v>93</v>
      </c>
      <c r="OBF11" s="28" t="s">
        <v>93</v>
      </c>
      <c r="OBG11" s="28" t="s">
        <v>93</v>
      </c>
      <c r="OBH11" s="28" t="s">
        <v>93</v>
      </c>
      <c r="OBI11" s="28" t="s">
        <v>93</v>
      </c>
      <c r="OBJ11" s="28" t="s">
        <v>93</v>
      </c>
      <c r="OBK11" s="28" t="s">
        <v>93</v>
      </c>
      <c r="OBL11" s="28" t="s">
        <v>93</v>
      </c>
      <c r="OBM11" s="28" t="s">
        <v>93</v>
      </c>
      <c r="OBN11" s="28" t="s">
        <v>93</v>
      </c>
      <c r="OBO11" s="28" t="s">
        <v>93</v>
      </c>
      <c r="OBP11" s="28" t="s">
        <v>93</v>
      </c>
      <c r="OBQ11" s="28" t="s">
        <v>93</v>
      </c>
      <c r="OBR11" s="28" t="s">
        <v>93</v>
      </c>
      <c r="OBS11" s="28" t="s">
        <v>93</v>
      </c>
      <c r="OBT11" s="28" t="s">
        <v>93</v>
      </c>
      <c r="OBU11" s="28" t="s">
        <v>93</v>
      </c>
      <c r="OBV11" s="28" t="s">
        <v>93</v>
      </c>
      <c r="OBW11" s="28" t="s">
        <v>93</v>
      </c>
      <c r="OBX11" s="28" t="s">
        <v>93</v>
      </c>
      <c r="OBY11" s="28" t="s">
        <v>93</v>
      </c>
      <c r="OBZ11" s="28" t="s">
        <v>93</v>
      </c>
      <c r="OCA11" s="28" t="s">
        <v>93</v>
      </c>
      <c r="OCB11" s="28" t="s">
        <v>93</v>
      </c>
      <c r="OCC11" s="28" t="s">
        <v>93</v>
      </c>
      <c r="OCD11" s="28" t="s">
        <v>93</v>
      </c>
      <c r="OCE11" s="28" t="s">
        <v>93</v>
      </c>
      <c r="OCF11" s="28" t="s">
        <v>93</v>
      </c>
      <c r="OCG11" s="28" t="s">
        <v>93</v>
      </c>
      <c r="OCH11" s="28" t="s">
        <v>93</v>
      </c>
      <c r="OCI11" s="28" t="s">
        <v>93</v>
      </c>
      <c r="OCJ11" s="28" t="s">
        <v>93</v>
      </c>
      <c r="OCK11" s="28" t="s">
        <v>93</v>
      </c>
      <c r="OCL11" s="28" t="s">
        <v>93</v>
      </c>
      <c r="OCM11" s="28" t="s">
        <v>93</v>
      </c>
      <c r="OCN11" s="28" t="s">
        <v>93</v>
      </c>
      <c r="OCO11" s="28" t="s">
        <v>93</v>
      </c>
      <c r="OCP11" s="28" t="s">
        <v>93</v>
      </c>
      <c r="OCQ11" s="28" t="s">
        <v>93</v>
      </c>
      <c r="OCR11" s="28" t="s">
        <v>93</v>
      </c>
      <c r="OCS11" s="28" t="s">
        <v>93</v>
      </c>
      <c r="OCT11" s="28" t="s">
        <v>93</v>
      </c>
      <c r="OCU11" s="28" t="s">
        <v>93</v>
      </c>
      <c r="OCV11" s="28" t="s">
        <v>93</v>
      </c>
      <c r="OCW11" s="28" t="s">
        <v>93</v>
      </c>
      <c r="OCX11" s="28" t="s">
        <v>93</v>
      </c>
      <c r="OCY11" s="28" t="s">
        <v>93</v>
      </c>
      <c r="OCZ11" s="28" t="s">
        <v>93</v>
      </c>
      <c r="ODA11" s="28" t="s">
        <v>93</v>
      </c>
      <c r="ODB11" s="28" t="s">
        <v>93</v>
      </c>
      <c r="ODC11" s="28" t="s">
        <v>93</v>
      </c>
      <c r="ODD11" s="28" t="s">
        <v>93</v>
      </c>
      <c r="ODE11" s="28" t="s">
        <v>93</v>
      </c>
      <c r="ODF11" s="28" t="s">
        <v>93</v>
      </c>
      <c r="ODG11" s="28" t="s">
        <v>93</v>
      </c>
      <c r="ODH11" s="28" t="s">
        <v>93</v>
      </c>
      <c r="ODI11" s="28" t="s">
        <v>93</v>
      </c>
      <c r="ODJ11" s="28" t="s">
        <v>93</v>
      </c>
      <c r="ODK11" s="28" t="s">
        <v>93</v>
      </c>
      <c r="ODL11" s="28" t="s">
        <v>93</v>
      </c>
      <c r="ODM11" s="28" t="s">
        <v>93</v>
      </c>
      <c r="ODN11" s="28" t="s">
        <v>93</v>
      </c>
      <c r="ODO11" s="28" t="s">
        <v>93</v>
      </c>
      <c r="ODP11" s="28" t="s">
        <v>93</v>
      </c>
      <c r="ODQ11" s="28" t="s">
        <v>93</v>
      </c>
      <c r="ODR11" s="28" t="s">
        <v>93</v>
      </c>
      <c r="ODS11" s="28" t="s">
        <v>93</v>
      </c>
      <c r="ODT11" s="28" t="s">
        <v>93</v>
      </c>
      <c r="ODU11" s="28" t="s">
        <v>93</v>
      </c>
      <c r="ODV11" s="28" t="s">
        <v>93</v>
      </c>
      <c r="ODW11" s="28" t="s">
        <v>93</v>
      </c>
      <c r="ODX11" s="28" t="s">
        <v>93</v>
      </c>
      <c r="ODY11" s="28" t="s">
        <v>93</v>
      </c>
      <c r="ODZ11" s="28" t="s">
        <v>93</v>
      </c>
      <c r="OEA11" s="28" t="s">
        <v>93</v>
      </c>
      <c r="OEB11" s="28" t="s">
        <v>93</v>
      </c>
      <c r="OEC11" s="28" t="s">
        <v>93</v>
      </c>
      <c r="OED11" s="28" t="s">
        <v>93</v>
      </c>
      <c r="OEE11" s="28" t="s">
        <v>93</v>
      </c>
      <c r="OEF11" s="28" t="s">
        <v>93</v>
      </c>
      <c r="OEG11" s="28" t="s">
        <v>93</v>
      </c>
      <c r="OEH11" s="28" t="s">
        <v>93</v>
      </c>
      <c r="OEI11" s="28" t="s">
        <v>93</v>
      </c>
      <c r="OEJ11" s="28" t="s">
        <v>93</v>
      </c>
      <c r="OEK11" s="28" t="s">
        <v>93</v>
      </c>
      <c r="OEL11" s="28" t="s">
        <v>93</v>
      </c>
      <c r="OEM11" s="28" t="s">
        <v>93</v>
      </c>
      <c r="OEN11" s="28" t="s">
        <v>93</v>
      </c>
      <c r="OEO11" s="28" t="s">
        <v>93</v>
      </c>
      <c r="OEP11" s="28" t="s">
        <v>93</v>
      </c>
      <c r="OEQ11" s="28" t="s">
        <v>93</v>
      </c>
      <c r="OER11" s="28" t="s">
        <v>93</v>
      </c>
      <c r="OES11" s="28" t="s">
        <v>93</v>
      </c>
      <c r="OET11" s="28" t="s">
        <v>93</v>
      </c>
      <c r="OEU11" s="28" t="s">
        <v>93</v>
      </c>
      <c r="OEV11" s="28" t="s">
        <v>93</v>
      </c>
      <c r="OEW11" s="28" t="s">
        <v>93</v>
      </c>
      <c r="OEX11" s="28" t="s">
        <v>93</v>
      </c>
      <c r="OEY11" s="28" t="s">
        <v>93</v>
      </c>
      <c r="OEZ11" s="28" t="s">
        <v>93</v>
      </c>
      <c r="OFA11" s="28" t="s">
        <v>93</v>
      </c>
      <c r="OFB11" s="28" t="s">
        <v>93</v>
      </c>
      <c r="OFC11" s="28" t="s">
        <v>93</v>
      </c>
      <c r="OFD11" s="28" t="s">
        <v>93</v>
      </c>
      <c r="OFE11" s="28" t="s">
        <v>93</v>
      </c>
      <c r="OFF11" s="28" t="s">
        <v>93</v>
      </c>
      <c r="OFG11" s="28" t="s">
        <v>93</v>
      </c>
      <c r="OFH11" s="28" t="s">
        <v>93</v>
      </c>
      <c r="OFI11" s="28" t="s">
        <v>93</v>
      </c>
      <c r="OFJ11" s="28" t="s">
        <v>93</v>
      </c>
      <c r="OFK11" s="28" t="s">
        <v>93</v>
      </c>
      <c r="OFL11" s="28" t="s">
        <v>93</v>
      </c>
      <c r="OFM11" s="28" t="s">
        <v>93</v>
      </c>
      <c r="OFN11" s="28" t="s">
        <v>93</v>
      </c>
      <c r="OFO11" s="28" t="s">
        <v>93</v>
      </c>
      <c r="OFP11" s="28" t="s">
        <v>93</v>
      </c>
      <c r="OFQ11" s="28" t="s">
        <v>93</v>
      </c>
      <c r="OFR11" s="28" t="s">
        <v>93</v>
      </c>
      <c r="OFS11" s="28" t="s">
        <v>93</v>
      </c>
      <c r="OFT11" s="28" t="s">
        <v>93</v>
      </c>
      <c r="OFU11" s="28" t="s">
        <v>93</v>
      </c>
      <c r="OFV11" s="28" t="s">
        <v>93</v>
      </c>
      <c r="OFW11" s="28" t="s">
        <v>93</v>
      </c>
      <c r="OFX11" s="28" t="s">
        <v>93</v>
      </c>
      <c r="OFY11" s="28" t="s">
        <v>93</v>
      </c>
      <c r="OFZ11" s="28" t="s">
        <v>93</v>
      </c>
      <c r="OGA11" s="28" t="s">
        <v>93</v>
      </c>
      <c r="OGB11" s="28" t="s">
        <v>93</v>
      </c>
      <c r="OGC11" s="28" t="s">
        <v>93</v>
      </c>
      <c r="OGD11" s="28" t="s">
        <v>93</v>
      </c>
      <c r="OGE11" s="28" t="s">
        <v>93</v>
      </c>
      <c r="OGF11" s="28" t="s">
        <v>93</v>
      </c>
      <c r="OGG11" s="28" t="s">
        <v>93</v>
      </c>
      <c r="OGH11" s="28" t="s">
        <v>93</v>
      </c>
      <c r="OGI11" s="28" t="s">
        <v>93</v>
      </c>
      <c r="OGJ11" s="28" t="s">
        <v>93</v>
      </c>
      <c r="OGK11" s="28" t="s">
        <v>93</v>
      </c>
      <c r="OGL11" s="28" t="s">
        <v>93</v>
      </c>
      <c r="OGM11" s="28" t="s">
        <v>93</v>
      </c>
      <c r="OGN11" s="28" t="s">
        <v>93</v>
      </c>
      <c r="OGO11" s="28" t="s">
        <v>93</v>
      </c>
      <c r="OGP11" s="28" t="s">
        <v>93</v>
      </c>
      <c r="OGQ11" s="28" t="s">
        <v>93</v>
      </c>
      <c r="OGR11" s="28" t="s">
        <v>93</v>
      </c>
      <c r="OGS11" s="28" t="s">
        <v>93</v>
      </c>
      <c r="OGT11" s="28" t="s">
        <v>93</v>
      </c>
      <c r="OGU11" s="28" t="s">
        <v>93</v>
      </c>
      <c r="OGV11" s="28" t="s">
        <v>93</v>
      </c>
      <c r="OGW11" s="28" t="s">
        <v>93</v>
      </c>
      <c r="OGX11" s="28" t="s">
        <v>93</v>
      </c>
      <c r="OGY11" s="28" t="s">
        <v>93</v>
      </c>
      <c r="OGZ11" s="28" t="s">
        <v>93</v>
      </c>
      <c r="OHA11" s="28" t="s">
        <v>93</v>
      </c>
      <c r="OHB11" s="28" t="s">
        <v>93</v>
      </c>
      <c r="OHC11" s="28" t="s">
        <v>93</v>
      </c>
      <c r="OHD11" s="28" t="s">
        <v>93</v>
      </c>
      <c r="OHE11" s="28" t="s">
        <v>93</v>
      </c>
      <c r="OHF11" s="28" t="s">
        <v>93</v>
      </c>
      <c r="OHG11" s="28" t="s">
        <v>93</v>
      </c>
      <c r="OHH11" s="28" t="s">
        <v>93</v>
      </c>
      <c r="OHI11" s="28" t="s">
        <v>93</v>
      </c>
      <c r="OHJ11" s="28" t="s">
        <v>93</v>
      </c>
      <c r="OHK11" s="28" t="s">
        <v>93</v>
      </c>
      <c r="OHL11" s="28" t="s">
        <v>93</v>
      </c>
      <c r="OHM11" s="28" t="s">
        <v>93</v>
      </c>
      <c r="OHN11" s="28" t="s">
        <v>93</v>
      </c>
      <c r="OHO11" s="28" t="s">
        <v>93</v>
      </c>
      <c r="OHP11" s="28" t="s">
        <v>93</v>
      </c>
      <c r="OHQ11" s="28" t="s">
        <v>93</v>
      </c>
      <c r="OHR11" s="28" t="s">
        <v>93</v>
      </c>
      <c r="OHS11" s="28" t="s">
        <v>93</v>
      </c>
      <c r="OHT11" s="28" t="s">
        <v>93</v>
      </c>
      <c r="OHU11" s="28" t="s">
        <v>93</v>
      </c>
      <c r="OHV11" s="28" t="s">
        <v>93</v>
      </c>
      <c r="OHW11" s="28" t="s">
        <v>93</v>
      </c>
      <c r="OHX11" s="28" t="s">
        <v>93</v>
      </c>
      <c r="OHY11" s="28" t="s">
        <v>93</v>
      </c>
      <c r="OHZ11" s="28" t="s">
        <v>93</v>
      </c>
      <c r="OIA11" s="28" t="s">
        <v>93</v>
      </c>
      <c r="OIB11" s="28" t="s">
        <v>93</v>
      </c>
      <c r="OIC11" s="28" t="s">
        <v>93</v>
      </c>
      <c r="OID11" s="28" t="s">
        <v>93</v>
      </c>
      <c r="OIE11" s="28" t="s">
        <v>93</v>
      </c>
      <c r="OIF11" s="28" t="s">
        <v>93</v>
      </c>
      <c r="OIG11" s="28" t="s">
        <v>93</v>
      </c>
      <c r="OIH11" s="28" t="s">
        <v>93</v>
      </c>
      <c r="OII11" s="28" t="s">
        <v>93</v>
      </c>
      <c r="OIJ11" s="28" t="s">
        <v>93</v>
      </c>
      <c r="OIK11" s="28" t="s">
        <v>93</v>
      </c>
      <c r="OIL11" s="28" t="s">
        <v>93</v>
      </c>
      <c r="OIM11" s="28" t="s">
        <v>93</v>
      </c>
      <c r="OIN11" s="28" t="s">
        <v>93</v>
      </c>
      <c r="OIO11" s="28" t="s">
        <v>93</v>
      </c>
      <c r="OIP11" s="28" t="s">
        <v>93</v>
      </c>
      <c r="OIQ11" s="28" t="s">
        <v>93</v>
      </c>
      <c r="OIR11" s="28" t="s">
        <v>93</v>
      </c>
      <c r="OIS11" s="28" t="s">
        <v>93</v>
      </c>
      <c r="OIT11" s="28" t="s">
        <v>93</v>
      </c>
      <c r="OIU11" s="28" t="s">
        <v>93</v>
      </c>
      <c r="OIV11" s="28" t="s">
        <v>93</v>
      </c>
      <c r="OIW11" s="28" t="s">
        <v>93</v>
      </c>
      <c r="OIX11" s="28" t="s">
        <v>93</v>
      </c>
      <c r="OIY11" s="28" t="s">
        <v>93</v>
      </c>
      <c r="OIZ11" s="28" t="s">
        <v>93</v>
      </c>
      <c r="OJA11" s="28" t="s">
        <v>93</v>
      </c>
      <c r="OJB11" s="28" t="s">
        <v>93</v>
      </c>
      <c r="OJC11" s="28" t="s">
        <v>93</v>
      </c>
      <c r="OJD11" s="28" t="s">
        <v>93</v>
      </c>
      <c r="OJE11" s="28" t="s">
        <v>93</v>
      </c>
      <c r="OJF11" s="28" t="s">
        <v>93</v>
      </c>
      <c r="OJG11" s="28" t="s">
        <v>93</v>
      </c>
      <c r="OJH11" s="28" t="s">
        <v>93</v>
      </c>
      <c r="OJI11" s="28" t="s">
        <v>93</v>
      </c>
      <c r="OJJ11" s="28" t="s">
        <v>93</v>
      </c>
      <c r="OJK11" s="28" t="s">
        <v>93</v>
      </c>
      <c r="OJL11" s="28" t="s">
        <v>93</v>
      </c>
      <c r="OJM11" s="28" t="s">
        <v>93</v>
      </c>
      <c r="OJN11" s="28" t="s">
        <v>93</v>
      </c>
      <c r="OJO11" s="28" t="s">
        <v>93</v>
      </c>
      <c r="OJP11" s="28" t="s">
        <v>93</v>
      </c>
      <c r="OJQ11" s="28" t="s">
        <v>93</v>
      </c>
      <c r="OJR11" s="28" t="s">
        <v>93</v>
      </c>
      <c r="OJS11" s="28" t="s">
        <v>93</v>
      </c>
      <c r="OJT11" s="28" t="s">
        <v>93</v>
      </c>
      <c r="OJU11" s="28" t="s">
        <v>93</v>
      </c>
      <c r="OJV11" s="28" t="s">
        <v>93</v>
      </c>
      <c r="OJW11" s="28" t="s">
        <v>93</v>
      </c>
      <c r="OJX11" s="28" t="s">
        <v>93</v>
      </c>
      <c r="OJY11" s="28" t="s">
        <v>93</v>
      </c>
      <c r="OJZ11" s="28" t="s">
        <v>93</v>
      </c>
      <c r="OKA11" s="28" t="s">
        <v>93</v>
      </c>
      <c r="OKB11" s="28" t="s">
        <v>93</v>
      </c>
      <c r="OKC11" s="28" t="s">
        <v>93</v>
      </c>
      <c r="OKD11" s="28" t="s">
        <v>93</v>
      </c>
      <c r="OKE11" s="28" t="s">
        <v>93</v>
      </c>
      <c r="OKF11" s="28" t="s">
        <v>93</v>
      </c>
      <c r="OKG11" s="28" t="s">
        <v>93</v>
      </c>
      <c r="OKH11" s="28" t="s">
        <v>93</v>
      </c>
      <c r="OKI11" s="28" t="s">
        <v>93</v>
      </c>
      <c r="OKJ11" s="28" t="s">
        <v>93</v>
      </c>
      <c r="OKK11" s="28" t="s">
        <v>93</v>
      </c>
      <c r="OKL11" s="28" t="s">
        <v>93</v>
      </c>
      <c r="OKM11" s="28" t="s">
        <v>93</v>
      </c>
      <c r="OKN11" s="28" t="s">
        <v>93</v>
      </c>
      <c r="OKO11" s="28" t="s">
        <v>93</v>
      </c>
      <c r="OKP11" s="28" t="s">
        <v>93</v>
      </c>
      <c r="OKQ11" s="28" t="s">
        <v>93</v>
      </c>
      <c r="OKR11" s="28" t="s">
        <v>93</v>
      </c>
      <c r="OKS11" s="28" t="s">
        <v>93</v>
      </c>
      <c r="OKT11" s="28" t="s">
        <v>93</v>
      </c>
      <c r="OKU11" s="28" t="s">
        <v>93</v>
      </c>
      <c r="OKV11" s="28" t="s">
        <v>93</v>
      </c>
      <c r="OKW11" s="28" t="s">
        <v>93</v>
      </c>
      <c r="OKX11" s="28" t="s">
        <v>93</v>
      </c>
      <c r="OKY11" s="28" t="s">
        <v>93</v>
      </c>
      <c r="OKZ11" s="28" t="s">
        <v>93</v>
      </c>
      <c r="OLA11" s="28" t="s">
        <v>93</v>
      </c>
      <c r="OLB11" s="28" t="s">
        <v>93</v>
      </c>
      <c r="OLC11" s="28" t="s">
        <v>93</v>
      </c>
      <c r="OLD11" s="28" t="s">
        <v>93</v>
      </c>
      <c r="OLE11" s="28" t="s">
        <v>93</v>
      </c>
      <c r="OLF11" s="28" t="s">
        <v>93</v>
      </c>
      <c r="OLG11" s="28" t="s">
        <v>93</v>
      </c>
      <c r="OLH11" s="28" t="s">
        <v>93</v>
      </c>
      <c r="OLI11" s="28" t="s">
        <v>93</v>
      </c>
      <c r="OLJ11" s="28" t="s">
        <v>93</v>
      </c>
      <c r="OLK11" s="28" t="s">
        <v>93</v>
      </c>
      <c r="OLL11" s="28" t="s">
        <v>93</v>
      </c>
      <c r="OLM11" s="28" t="s">
        <v>93</v>
      </c>
      <c r="OLN11" s="28" t="s">
        <v>93</v>
      </c>
      <c r="OLO11" s="28" t="s">
        <v>93</v>
      </c>
      <c r="OLP11" s="28" t="s">
        <v>93</v>
      </c>
      <c r="OLQ11" s="28" t="s">
        <v>93</v>
      </c>
      <c r="OLR11" s="28" t="s">
        <v>93</v>
      </c>
      <c r="OLS11" s="28" t="s">
        <v>93</v>
      </c>
      <c r="OLT11" s="28" t="s">
        <v>93</v>
      </c>
      <c r="OLU11" s="28" t="s">
        <v>93</v>
      </c>
      <c r="OLV11" s="28" t="s">
        <v>93</v>
      </c>
      <c r="OLW11" s="28" t="s">
        <v>93</v>
      </c>
      <c r="OLX11" s="28" t="s">
        <v>93</v>
      </c>
      <c r="OLY11" s="28" t="s">
        <v>93</v>
      </c>
      <c r="OLZ11" s="28" t="s">
        <v>93</v>
      </c>
      <c r="OMA11" s="28" t="s">
        <v>93</v>
      </c>
      <c r="OMB11" s="28" t="s">
        <v>93</v>
      </c>
      <c r="OMC11" s="28" t="s">
        <v>93</v>
      </c>
      <c r="OMD11" s="28" t="s">
        <v>93</v>
      </c>
      <c r="OME11" s="28" t="s">
        <v>93</v>
      </c>
      <c r="OMF11" s="28" t="s">
        <v>93</v>
      </c>
      <c r="OMG11" s="28" t="s">
        <v>93</v>
      </c>
      <c r="OMH11" s="28" t="s">
        <v>93</v>
      </c>
      <c r="OMI11" s="28" t="s">
        <v>93</v>
      </c>
      <c r="OMJ11" s="28" t="s">
        <v>93</v>
      </c>
      <c r="OMK11" s="28" t="s">
        <v>93</v>
      </c>
      <c r="OML11" s="28" t="s">
        <v>93</v>
      </c>
      <c r="OMM11" s="28" t="s">
        <v>93</v>
      </c>
      <c r="OMN11" s="28" t="s">
        <v>93</v>
      </c>
      <c r="OMO11" s="28" t="s">
        <v>93</v>
      </c>
      <c r="OMP11" s="28" t="s">
        <v>93</v>
      </c>
      <c r="OMQ11" s="28" t="s">
        <v>93</v>
      </c>
      <c r="OMR11" s="28" t="s">
        <v>93</v>
      </c>
      <c r="OMS11" s="28" t="s">
        <v>93</v>
      </c>
      <c r="OMT11" s="28" t="s">
        <v>93</v>
      </c>
      <c r="OMU11" s="28" t="s">
        <v>93</v>
      </c>
      <c r="OMV11" s="28" t="s">
        <v>93</v>
      </c>
      <c r="OMW11" s="28" t="s">
        <v>93</v>
      </c>
      <c r="OMX11" s="28" t="s">
        <v>93</v>
      </c>
      <c r="OMY11" s="28" t="s">
        <v>93</v>
      </c>
      <c r="OMZ11" s="28" t="s">
        <v>93</v>
      </c>
      <c r="ONA11" s="28" t="s">
        <v>93</v>
      </c>
      <c r="ONB11" s="28" t="s">
        <v>93</v>
      </c>
      <c r="ONC11" s="28" t="s">
        <v>93</v>
      </c>
      <c r="OND11" s="28" t="s">
        <v>93</v>
      </c>
      <c r="ONE11" s="28" t="s">
        <v>93</v>
      </c>
      <c r="ONF11" s="28" t="s">
        <v>93</v>
      </c>
      <c r="ONG11" s="28" t="s">
        <v>93</v>
      </c>
      <c r="ONH11" s="28" t="s">
        <v>93</v>
      </c>
      <c r="ONI11" s="28" t="s">
        <v>93</v>
      </c>
      <c r="ONJ11" s="28" t="s">
        <v>93</v>
      </c>
      <c r="ONK11" s="28" t="s">
        <v>93</v>
      </c>
      <c r="ONL11" s="28" t="s">
        <v>93</v>
      </c>
      <c r="ONM11" s="28" t="s">
        <v>93</v>
      </c>
      <c r="ONN11" s="28" t="s">
        <v>93</v>
      </c>
      <c r="ONO11" s="28" t="s">
        <v>93</v>
      </c>
      <c r="ONP11" s="28" t="s">
        <v>93</v>
      </c>
      <c r="ONQ11" s="28" t="s">
        <v>93</v>
      </c>
      <c r="ONR11" s="28" t="s">
        <v>93</v>
      </c>
      <c r="ONS11" s="28" t="s">
        <v>93</v>
      </c>
      <c r="ONT11" s="28" t="s">
        <v>93</v>
      </c>
      <c r="ONU11" s="28" t="s">
        <v>93</v>
      </c>
      <c r="ONV11" s="28" t="s">
        <v>93</v>
      </c>
      <c r="ONW11" s="28" t="s">
        <v>93</v>
      </c>
      <c r="ONX11" s="28" t="s">
        <v>93</v>
      </c>
      <c r="ONY11" s="28" t="s">
        <v>93</v>
      </c>
      <c r="ONZ11" s="28" t="s">
        <v>93</v>
      </c>
      <c r="OOA11" s="28" t="s">
        <v>93</v>
      </c>
      <c r="OOB11" s="28" t="s">
        <v>93</v>
      </c>
      <c r="OOC11" s="28" t="s">
        <v>93</v>
      </c>
      <c r="OOD11" s="28" t="s">
        <v>93</v>
      </c>
      <c r="OOE11" s="28" t="s">
        <v>93</v>
      </c>
      <c r="OOF11" s="28" t="s">
        <v>93</v>
      </c>
      <c r="OOG11" s="28" t="s">
        <v>93</v>
      </c>
      <c r="OOH11" s="28" t="s">
        <v>93</v>
      </c>
      <c r="OOI11" s="28" t="s">
        <v>93</v>
      </c>
      <c r="OOJ11" s="28" t="s">
        <v>93</v>
      </c>
      <c r="OOK11" s="28" t="s">
        <v>93</v>
      </c>
      <c r="OOL11" s="28" t="s">
        <v>93</v>
      </c>
      <c r="OOM11" s="28" t="s">
        <v>93</v>
      </c>
      <c r="OON11" s="28" t="s">
        <v>93</v>
      </c>
      <c r="OOO11" s="28" t="s">
        <v>93</v>
      </c>
      <c r="OOP11" s="28" t="s">
        <v>93</v>
      </c>
      <c r="OOQ11" s="28" t="s">
        <v>93</v>
      </c>
      <c r="OOR11" s="28" t="s">
        <v>93</v>
      </c>
      <c r="OOS11" s="28" t="s">
        <v>93</v>
      </c>
      <c r="OOT11" s="28" t="s">
        <v>93</v>
      </c>
      <c r="OOU11" s="28" t="s">
        <v>93</v>
      </c>
      <c r="OOV11" s="28" t="s">
        <v>93</v>
      </c>
      <c r="OOW11" s="28" t="s">
        <v>93</v>
      </c>
      <c r="OOX11" s="28" t="s">
        <v>93</v>
      </c>
      <c r="OOY11" s="28" t="s">
        <v>93</v>
      </c>
      <c r="OOZ11" s="28" t="s">
        <v>93</v>
      </c>
      <c r="OPA11" s="28" t="s">
        <v>93</v>
      </c>
      <c r="OPB11" s="28" t="s">
        <v>93</v>
      </c>
      <c r="OPC11" s="28" t="s">
        <v>93</v>
      </c>
      <c r="OPD11" s="28" t="s">
        <v>93</v>
      </c>
      <c r="OPE11" s="28" t="s">
        <v>93</v>
      </c>
      <c r="OPF11" s="28" t="s">
        <v>93</v>
      </c>
      <c r="OPG11" s="28" t="s">
        <v>93</v>
      </c>
      <c r="OPH11" s="28" t="s">
        <v>93</v>
      </c>
      <c r="OPI11" s="28" t="s">
        <v>93</v>
      </c>
      <c r="OPJ11" s="28" t="s">
        <v>93</v>
      </c>
      <c r="OPK11" s="28" t="s">
        <v>93</v>
      </c>
      <c r="OPL11" s="28" t="s">
        <v>93</v>
      </c>
      <c r="OPM11" s="28" t="s">
        <v>93</v>
      </c>
      <c r="OPN11" s="28" t="s">
        <v>93</v>
      </c>
      <c r="OPO11" s="28" t="s">
        <v>93</v>
      </c>
      <c r="OPP11" s="28" t="s">
        <v>93</v>
      </c>
      <c r="OPQ11" s="28" t="s">
        <v>93</v>
      </c>
      <c r="OPR11" s="28" t="s">
        <v>93</v>
      </c>
      <c r="OPS11" s="28" t="s">
        <v>93</v>
      </c>
      <c r="OPT11" s="28" t="s">
        <v>93</v>
      </c>
      <c r="OPU11" s="28" t="s">
        <v>93</v>
      </c>
      <c r="OPV11" s="28" t="s">
        <v>93</v>
      </c>
      <c r="OPW11" s="28" t="s">
        <v>93</v>
      </c>
      <c r="OPX11" s="28" t="s">
        <v>93</v>
      </c>
      <c r="OPY11" s="28" t="s">
        <v>93</v>
      </c>
      <c r="OPZ11" s="28" t="s">
        <v>93</v>
      </c>
      <c r="OQA11" s="28" t="s">
        <v>93</v>
      </c>
      <c r="OQB11" s="28" t="s">
        <v>93</v>
      </c>
      <c r="OQC11" s="28" t="s">
        <v>93</v>
      </c>
      <c r="OQD11" s="28" t="s">
        <v>93</v>
      </c>
      <c r="OQE11" s="28" t="s">
        <v>93</v>
      </c>
      <c r="OQF11" s="28" t="s">
        <v>93</v>
      </c>
      <c r="OQG11" s="28" t="s">
        <v>93</v>
      </c>
      <c r="OQH11" s="28" t="s">
        <v>93</v>
      </c>
      <c r="OQI11" s="28" t="s">
        <v>93</v>
      </c>
      <c r="OQJ11" s="28" t="s">
        <v>93</v>
      </c>
      <c r="OQK11" s="28" t="s">
        <v>93</v>
      </c>
      <c r="OQL11" s="28" t="s">
        <v>93</v>
      </c>
      <c r="OQM11" s="28" t="s">
        <v>93</v>
      </c>
      <c r="OQN11" s="28" t="s">
        <v>93</v>
      </c>
      <c r="OQO11" s="28" t="s">
        <v>93</v>
      </c>
      <c r="OQP11" s="28" t="s">
        <v>93</v>
      </c>
      <c r="OQQ11" s="28" t="s">
        <v>93</v>
      </c>
      <c r="OQR11" s="28" t="s">
        <v>93</v>
      </c>
      <c r="OQS11" s="28" t="s">
        <v>93</v>
      </c>
      <c r="OQT11" s="28" t="s">
        <v>93</v>
      </c>
      <c r="OQU11" s="28" t="s">
        <v>93</v>
      </c>
      <c r="OQV11" s="28" t="s">
        <v>93</v>
      </c>
      <c r="OQW11" s="28" t="s">
        <v>93</v>
      </c>
      <c r="OQX11" s="28" t="s">
        <v>93</v>
      </c>
      <c r="OQY11" s="28" t="s">
        <v>93</v>
      </c>
      <c r="OQZ11" s="28" t="s">
        <v>93</v>
      </c>
      <c r="ORA11" s="28" t="s">
        <v>93</v>
      </c>
      <c r="ORB11" s="28" t="s">
        <v>93</v>
      </c>
      <c r="ORC11" s="28" t="s">
        <v>93</v>
      </c>
      <c r="ORD11" s="28" t="s">
        <v>93</v>
      </c>
      <c r="ORE11" s="28" t="s">
        <v>93</v>
      </c>
      <c r="ORF11" s="28" t="s">
        <v>93</v>
      </c>
      <c r="ORG11" s="28" t="s">
        <v>93</v>
      </c>
      <c r="ORH11" s="28" t="s">
        <v>93</v>
      </c>
      <c r="ORI11" s="28" t="s">
        <v>93</v>
      </c>
      <c r="ORJ11" s="28" t="s">
        <v>93</v>
      </c>
      <c r="ORK11" s="28" t="s">
        <v>93</v>
      </c>
      <c r="ORL11" s="28" t="s">
        <v>93</v>
      </c>
      <c r="ORM11" s="28" t="s">
        <v>93</v>
      </c>
      <c r="ORN11" s="28" t="s">
        <v>93</v>
      </c>
      <c r="ORO11" s="28" t="s">
        <v>93</v>
      </c>
      <c r="ORP11" s="28" t="s">
        <v>93</v>
      </c>
      <c r="ORQ11" s="28" t="s">
        <v>93</v>
      </c>
      <c r="ORR11" s="28" t="s">
        <v>93</v>
      </c>
      <c r="ORS11" s="28" t="s">
        <v>93</v>
      </c>
      <c r="ORT11" s="28" t="s">
        <v>93</v>
      </c>
      <c r="ORU11" s="28" t="s">
        <v>93</v>
      </c>
      <c r="ORV11" s="28" t="s">
        <v>93</v>
      </c>
      <c r="ORW11" s="28" t="s">
        <v>93</v>
      </c>
      <c r="ORX11" s="28" t="s">
        <v>93</v>
      </c>
      <c r="ORY11" s="28" t="s">
        <v>93</v>
      </c>
      <c r="ORZ11" s="28" t="s">
        <v>93</v>
      </c>
      <c r="OSA11" s="28" t="s">
        <v>93</v>
      </c>
      <c r="OSB11" s="28" t="s">
        <v>93</v>
      </c>
      <c r="OSC11" s="28" t="s">
        <v>93</v>
      </c>
      <c r="OSD11" s="28" t="s">
        <v>93</v>
      </c>
      <c r="OSE11" s="28" t="s">
        <v>93</v>
      </c>
      <c r="OSF11" s="28" t="s">
        <v>93</v>
      </c>
      <c r="OSG11" s="28" t="s">
        <v>93</v>
      </c>
      <c r="OSH11" s="28" t="s">
        <v>93</v>
      </c>
      <c r="OSI11" s="28" t="s">
        <v>93</v>
      </c>
      <c r="OSJ11" s="28" t="s">
        <v>93</v>
      </c>
      <c r="OSK11" s="28" t="s">
        <v>93</v>
      </c>
      <c r="OSL11" s="28" t="s">
        <v>93</v>
      </c>
      <c r="OSM11" s="28" t="s">
        <v>93</v>
      </c>
      <c r="OSN11" s="28" t="s">
        <v>93</v>
      </c>
      <c r="OSO11" s="28" t="s">
        <v>93</v>
      </c>
      <c r="OSP11" s="28" t="s">
        <v>93</v>
      </c>
      <c r="OSQ11" s="28" t="s">
        <v>93</v>
      </c>
      <c r="OSR11" s="28" t="s">
        <v>93</v>
      </c>
      <c r="OSS11" s="28" t="s">
        <v>93</v>
      </c>
      <c r="OST11" s="28" t="s">
        <v>93</v>
      </c>
      <c r="OSU11" s="28" t="s">
        <v>93</v>
      </c>
      <c r="OSV11" s="28" t="s">
        <v>93</v>
      </c>
      <c r="OSW11" s="28" t="s">
        <v>93</v>
      </c>
      <c r="OSX11" s="28" t="s">
        <v>93</v>
      </c>
      <c r="OSY11" s="28" t="s">
        <v>93</v>
      </c>
      <c r="OSZ11" s="28" t="s">
        <v>93</v>
      </c>
      <c r="OTA11" s="28" t="s">
        <v>93</v>
      </c>
      <c r="OTB11" s="28" t="s">
        <v>93</v>
      </c>
      <c r="OTC11" s="28" t="s">
        <v>93</v>
      </c>
      <c r="OTD11" s="28" t="s">
        <v>93</v>
      </c>
      <c r="OTE11" s="28" t="s">
        <v>93</v>
      </c>
      <c r="OTF11" s="28" t="s">
        <v>93</v>
      </c>
      <c r="OTG11" s="28" t="s">
        <v>93</v>
      </c>
      <c r="OTH11" s="28" t="s">
        <v>93</v>
      </c>
      <c r="OTI11" s="28" t="s">
        <v>93</v>
      </c>
      <c r="OTJ11" s="28" t="s">
        <v>93</v>
      </c>
      <c r="OTK11" s="28" t="s">
        <v>93</v>
      </c>
      <c r="OTL11" s="28" t="s">
        <v>93</v>
      </c>
      <c r="OTM11" s="28" t="s">
        <v>93</v>
      </c>
      <c r="OTN11" s="28" t="s">
        <v>93</v>
      </c>
      <c r="OTO11" s="28" t="s">
        <v>93</v>
      </c>
      <c r="OTP11" s="28" t="s">
        <v>93</v>
      </c>
      <c r="OTQ11" s="28" t="s">
        <v>93</v>
      </c>
      <c r="OTR11" s="28" t="s">
        <v>93</v>
      </c>
      <c r="OTS11" s="28" t="s">
        <v>93</v>
      </c>
      <c r="OTT11" s="28" t="s">
        <v>93</v>
      </c>
      <c r="OTU11" s="28" t="s">
        <v>93</v>
      </c>
      <c r="OTV11" s="28" t="s">
        <v>93</v>
      </c>
      <c r="OTW11" s="28" t="s">
        <v>93</v>
      </c>
      <c r="OTX11" s="28" t="s">
        <v>93</v>
      </c>
      <c r="OTY11" s="28" t="s">
        <v>93</v>
      </c>
      <c r="OTZ11" s="28" t="s">
        <v>93</v>
      </c>
      <c r="OUA11" s="28" t="s">
        <v>93</v>
      </c>
      <c r="OUB11" s="28" t="s">
        <v>93</v>
      </c>
      <c r="OUC11" s="28" t="s">
        <v>93</v>
      </c>
      <c r="OUD11" s="28" t="s">
        <v>93</v>
      </c>
      <c r="OUE11" s="28" t="s">
        <v>93</v>
      </c>
      <c r="OUF11" s="28" t="s">
        <v>93</v>
      </c>
      <c r="OUG11" s="28" t="s">
        <v>93</v>
      </c>
      <c r="OUH11" s="28" t="s">
        <v>93</v>
      </c>
      <c r="OUI11" s="28" t="s">
        <v>93</v>
      </c>
      <c r="OUJ11" s="28" t="s">
        <v>93</v>
      </c>
      <c r="OUK11" s="28" t="s">
        <v>93</v>
      </c>
      <c r="OUL11" s="28" t="s">
        <v>93</v>
      </c>
      <c r="OUM11" s="28" t="s">
        <v>93</v>
      </c>
      <c r="OUN11" s="28" t="s">
        <v>93</v>
      </c>
      <c r="OUO11" s="28" t="s">
        <v>93</v>
      </c>
      <c r="OUP11" s="28" t="s">
        <v>93</v>
      </c>
      <c r="OUQ11" s="28" t="s">
        <v>93</v>
      </c>
      <c r="OUR11" s="28" t="s">
        <v>93</v>
      </c>
      <c r="OUS11" s="28" t="s">
        <v>93</v>
      </c>
      <c r="OUT11" s="28" t="s">
        <v>93</v>
      </c>
      <c r="OUU11" s="28" t="s">
        <v>93</v>
      </c>
      <c r="OUV11" s="28" t="s">
        <v>93</v>
      </c>
      <c r="OUW11" s="28" t="s">
        <v>93</v>
      </c>
      <c r="OUX11" s="28" t="s">
        <v>93</v>
      </c>
      <c r="OUY11" s="28" t="s">
        <v>93</v>
      </c>
      <c r="OUZ11" s="28" t="s">
        <v>93</v>
      </c>
      <c r="OVA11" s="28" t="s">
        <v>93</v>
      </c>
      <c r="OVB11" s="28" t="s">
        <v>93</v>
      </c>
      <c r="OVC11" s="28" t="s">
        <v>93</v>
      </c>
      <c r="OVD11" s="28" t="s">
        <v>93</v>
      </c>
      <c r="OVE11" s="28" t="s">
        <v>93</v>
      </c>
      <c r="OVF11" s="28" t="s">
        <v>93</v>
      </c>
      <c r="OVG11" s="28" t="s">
        <v>93</v>
      </c>
      <c r="OVH11" s="28" t="s">
        <v>93</v>
      </c>
      <c r="OVI11" s="28" t="s">
        <v>93</v>
      </c>
      <c r="OVJ11" s="28" t="s">
        <v>93</v>
      </c>
      <c r="OVK11" s="28" t="s">
        <v>93</v>
      </c>
      <c r="OVL11" s="28" t="s">
        <v>93</v>
      </c>
      <c r="OVM11" s="28" t="s">
        <v>93</v>
      </c>
      <c r="OVN11" s="28" t="s">
        <v>93</v>
      </c>
      <c r="OVO11" s="28" t="s">
        <v>93</v>
      </c>
      <c r="OVP11" s="28" t="s">
        <v>93</v>
      </c>
      <c r="OVQ11" s="28" t="s">
        <v>93</v>
      </c>
      <c r="OVR11" s="28" t="s">
        <v>93</v>
      </c>
      <c r="OVS11" s="28" t="s">
        <v>93</v>
      </c>
      <c r="OVT11" s="28" t="s">
        <v>93</v>
      </c>
      <c r="OVU11" s="28" t="s">
        <v>93</v>
      </c>
      <c r="OVV11" s="28" t="s">
        <v>93</v>
      </c>
      <c r="OVW11" s="28" t="s">
        <v>93</v>
      </c>
      <c r="OVX11" s="28" t="s">
        <v>93</v>
      </c>
      <c r="OVY11" s="28" t="s">
        <v>93</v>
      </c>
      <c r="OVZ11" s="28" t="s">
        <v>93</v>
      </c>
      <c r="OWA11" s="28" t="s">
        <v>93</v>
      </c>
      <c r="OWB11" s="28" t="s">
        <v>93</v>
      </c>
      <c r="OWC11" s="28" t="s">
        <v>93</v>
      </c>
      <c r="OWD11" s="28" t="s">
        <v>93</v>
      </c>
      <c r="OWE11" s="28" t="s">
        <v>93</v>
      </c>
      <c r="OWF11" s="28" t="s">
        <v>93</v>
      </c>
      <c r="OWG11" s="28" t="s">
        <v>93</v>
      </c>
      <c r="OWH11" s="28" t="s">
        <v>93</v>
      </c>
      <c r="OWI11" s="28" t="s">
        <v>93</v>
      </c>
      <c r="OWJ11" s="28" t="s">
        <v>93</v>
      </c>
      <c r="OWK11" s="28" t="s">
        <v>93</v>
      </c>
      <c r="OWL11" s="28" t="s">
        <v>93</v>
      </c>
      <c r="OWM11" s="28" t="s">
        <v>93</v>
      </c>
      <c r="OWN11" s="28" t="s">
        <v>93</v>
      </c>
      <c r="OWO11" s="28" t="s">
        <v>93</v>
      </c>
      <c r="OWP11" s="28" t="s">
        <v>93</v>
      </c>
      <c r="OWQ11" s="28" t="s">
        <v>93</v>
      </c>
      <c r="OWR11" s="28" t="s">
        <v>93</v>
      </c>
      <c r="OWS11" s="28" t="s">
        <v>93</v>
      </c>
      <c r="OWT11" s="28" t="s">
        <v>93</v>
      </c>
      <c r="OWU11" s="28" t="s">
        <v>93</v>
      </c>
      <c r="OWV11" s="28" t="s">
        <v>93</v>
      </c>
      <c r="OWW11" s="28" t="s">
        <v>93</v>
      </c>
      <c r="OWX11" s="28" t="s">
        <v>93</v>
      </c>
      <c r="OWY11" s="28" t="s">
        <v>93</v>
      </c>
      <c r="OWZ11" s="28" t="s">
        <v>93</v>
      </c>
      <c r="OXA11" s="28" t="s">
        <v>93</v>
      </c>
      <c r="OXB11" s="28" t="s">
        <v>93</v>
      </c>
      <c r="OXC11" s="28" t="s">
        <v>93</v>
      </c>
      <c r="OXD11" s="28" t="s">
        <v>93</v>
      </c>
      <c r="OXE11" s="28" t="s">
        <v>93</v>
      </c>
      <c r="OXF11" s="28" t="s">
        <v>93</v>
      </c>
      <c r="OXG11" s="28" t="s">
        <v>93</v>
      </c>
      <c r="OXH11" s="28" t="s">
        <v>93</v>
      </c>
      <c r="OXI11" s="28" t="s">
        <v>93</v>
      </c>
      <c r="OXJ11" s="28" t="s">
        <v>93</v>
      </c>
      <c r="OXK11" s="28" t="s">
        <v>93</v>
      </c>
      <c r="OXL11" s="28" t="s">
        <v>93</v>
      </c>
      <c r="OXM11" s="28" t="s">
        <v>93</v>
      </c>
      <c r="OXN11" s="28" t="s">
        <v>93</v>
      </c>
      <c r="OXO11" s="28" t="s">
        <v>93</v>
      </c>
      <c r="OXP11" s="28" t="s">
        <v>93</v>
      </c>
      <c r="OXQ11" s="28" t="s">
        <v>93</v>
      </c>
      <c r="OXR11" s="28" t="s">
        <v>93</v>
      </c>
      <c r="OXS11" s="28" t="s">
        <v>93</v>
      </c>
      <c r="OXT11" s="28" t="s">
        <v>93</v>
      </c>
      <c r="OXU11" s="28" t="s">
        <v>93</v>
      </c>
      <c r="OXV11" s="28" t="s">
        <v>93</v>
      </c>
      <c r="OXW11" s="28" t="s">
        <v>93</v>
      </c>
      <c r="OXX11" s="28" t="s">
        <v>93</v>
      </c>
      <c r="OXY11" s="28" t="s">
        <v>93</v>
      </c>
      <c r="OXZ11" s="28" t="s">
        <v>93</v>
      </c>
      <c r="OYA11" s="28" t="s">
        <v>93</v>
      </c>
      <c r="OYB11" s="28" t="s">
        <v>93</v>
      </c>
      <c r="OYC11" s="28" t="s">
        <v>93</v>
      </c>
      <c r="OYD11" s="28" t="s">
        <v>93</v>
      </c>
      <c r="OYE11" s="28" t="s">
        <v>93</v>
      </c>
      <c r="OYF11" s="28" t="s">
        <v>93</v>
      </c>
      <c r="OYG11" s="28" t="s">
        <v>93</v>
      </c>
      <c r="OYH11" s="28" t="s">
        <v>93</v>
      </c>
      <c r="OYI11" s="28" t="s">
        <v>93</v>
      </c>
      <c r="OYJ11" s="28" t="s">
        <v>93</v>
      </c>
      <c r="OYK11" s="28" t="s">
        <v>93</v>
      </c>
      <c r="OYL11" s="28" t="s">
        <v>93</v>
      </c>
      <c r="OYM11" s="28" t="s">
        <v>93</v>
      </c>
      <c r="OYN11" s="28" t="s">
        <v>93</v>
      </c>
      <c r="OYO11" s="28" t="s">
        <v>93</v>
      </c>
      <c r="OYP11" s="28" t="s">
        <v>93</v>
      </c>
      <c r="OYQ11" s="28" t="s">
        <v>93</v>
      </c>
      <c r="OYR11" s="28" t="s">
        <v>93</v>
      </c>
      <c r="OYS11" s="28" t="s">
        <v>93</v>
      </c>
      <c r="OYT11" s="28" t="s">
        <v>93</v>
      </c>
      <c r="OYU11" s="28" t="s">
        <v>93</v>
      </c>
      <c r="OYV11" s="28" t="s">
        <v>93</v>
      </c>
      <c r="OYW11" s="28" t="s">
        <v>93</v>
      </c>
      <c r="OYX11" s="28" t="s">
        <v>93</v>
      </c>
      <c r="OYY11" s="28" t="s">
        <v>93</v>
      </c>
      <c r="OYZ11" s="28" t="s">
        <v>93</v>
      </c>
      <c r="OZA11" s="28" t="s">
        <v>93</v>
      </c>
      <c r="OZB11" s="28" t="s">
        <v>93</v>
      </c>
      <c r="OZC11" s="28" t="s">
        <v>93</v>
      </c>
      <c r="OZD11" s="28" t="s">
        <v>93</v>
      </c>
      <c r="OZE11" s="28" t="s">
        <v>93</v>
      </c>
      <c r="OZF11" s="28" t="s">
        <v>93</v>
      </c>
      <c r="OZG11" s="28" t="s">
        <v>93</v>
      </c>
      <c r="OZH11" s="28" t="s">
        <v>93</v>
      </c>
      <c r="OZI11" s="28" t="s">
        <v>93</v>
      </c>
      <c r="OZJ11" s="28" t="s">
        <v>93</v>
      </c>
      <c r="OZK11" s="28" t="s">
        <v>93</v>
      </c>
      <c r="OZL11" s="28" t="s">
        <v>93</v>
      </c>
      <c r="OZM11" s="28" t="s">
        <v>93</v>
      </c>
      <c r="OZN11" s="28" t="s">
        <v>93</v>
      </c>
      <c r="OZO11" s="28" t="s">
        <v>93</v>
      </c>
      <c r="OZP11" s="28" t="s">
        <v>93</v>
      </c>
      <c r="OZQ11" s="28" t="s">
        <v>93</v>
      </c>
      <c r="OZR11" s="28" t="s">
        <v>93</v>
      </c>
      <c r="OZS11" s="28" t="s">
        <v>93</v>
      </c>
      <c r="OZT11" s="28" t="s">
        <v>93</v>
      </c>
      <c r="OZU11" s="28" t="s">
        <v>93</v>
      </c>
      <c r="OZV11" s="28" t="s">
        <v>93</v>
      </c>
      <c r="OZW11" s="28" t="s">
        <v>93</v>
      </c>
      <c r="OZX11" s="28" t="s">
        <v>93</v>
      </c>
      <c r="OZY11" s="28" t="s">
        <v>93</v>
      </c>
      <c r="OZZ11" s="28" t="s">
        <v>93</v>
      </c>
      <c r="PAA11" s="28" t="s">
        <v>93</v>
      </c>
      <c r="PAB11" s="28" t="s">
        <v>93</v>
      </c>
      <c r="PAC11" s="28" t="s">
        <v>93</v>
      </c>
      <c r="PAD11" s="28" t="s">
        <v>93</v>
      </c>
      <c r="PAE11" s="28" t="s">
        <v>93</v>
      </c>
      <c r="PAF11" s="28" t="s">
        <v>93</v>
      </c>
      <c r="PAG11" s="28" t="s">
        <v>93</v>
      </c>
      <c r="PAH11" s="28" t="s">
        <v>93</v>
      </c>
      <c r="PAI11" s="28" t="s">
        <v>93</v>
      </c>
      <c r="PAJ11" s="28" t="s">
        <v>93</v>
      </c>
      <c r="PAK11" s="28" t="s">
        <v>93</v>
      </c>
      <c r="PAL11" s="28" t="s">
        <v>93</v>
      </c>
      <c r="PAM11" s="28" t="s">
        <v>93</v>
      </c>
      <c r="PAN11" s="28" t="s">
        <v>93</v>
      </c>
      <c r="PAO11" s="28" t="s">
        <v>93</v>
      </c>
      <c r="PAP11" s="28" t="s">
        <v>93</v>
      </c>
      <c r="PAQ11" s="28" t="s">
        <v>93</v>
      </c>
      <c r="PAR11" s="28" t="s">
        <v>93</v>
      </c>
      <c r="PAS11" s="28" t="s">
        <v>93</v>
      </c>
      <c r="PAT11" s="28" t="s">
        <v>93</v>
      </c>
      <c r="PAU11" s="28" t="s">
        <v>93</v>
      </c>
      <c r="PAV11" s="28" t="s">
        <v>93</v>
      </c>
      <c r="PAW11" s="28" t="s">
        <v>93</v>
      </c>
      <c r="PAX11" s="28" t="s">
        <v>93</v>
      </c>
      <c r="PAY11" s="28" t="s">
        <v>93</v>
      </c>
      <c r="PAZ11" s="28" t="s">
        <v>93</v>
      </c>
      <c r="PBA11" s="28" t="s">
        <v>93</v>
      </c>
      <c r="PBB11" s="28" t="s">
        <v>93</v>
      </c>
      <c r="PBC11" s="28" t="s">
        <v>93</v>
      </c>
      <c r="PBD11" s="28" t="s">
        <v>93</v>
      </c>
      <c r="PBE11" s="28" t="s">
        <v>93</v>
      </c>
      <c r="PBF11" s="28" t="s">
        <v>93</v>
      </c>
      <c r="PBG11" s="28" t="s">
        <v>93</v>
      </c>
      <c r="PBH11" s="28" t="s">
        <v>93</v>
      </c>
      <c r="PBI11" s="28" t="s">
        <v>93</v>
      </c>
      <c r="PBJ11" s="28" t="s">
        <v>93</v>
      </c>
      <c r="PBK11" s="28" t="s">
        <v>93</v>
      </c>
      <c r="PBL11" s="28" t="s">
        <v>93</v>
      </c>
      <c r="PBM11" s="28" t="s">
        <v>93</v>
      </c>
      <c r="PBN11" s="28" t="s">
        <v>93</v>
      </c>
      <c r="PBO11" s="28" t="s">
        <v>93</v>
      </c>
      <c r="PBP11" s="28" t="s">
        <v>93</v>
      </c>
      <c r="PBQ11" s="28" t="s">
        <v>93</v>
      </c>
      <c r="PBR11" s="28" t="s">
        <v>93</v>
      </c>
      <c r="PBS11" s="28" t="s">
        <v>93</v>
      </c>
      <c r="PBT11" s="28" t="s">
        <v>93</v>
      </c>
      <c r="PBU11" s="28" t="s">
        <v>93</v>
      </c>
      <c r="PBV11" s="28" t="s">
        <v>93</v>
      </c>
      <c r="PBW11" s="28" t="s">
        <v>93</v>
      </c>
      <c r="PBX11" s="28" t="s">
        <v>93</v>
      </c>
      <c r="PBY11" s="28" t="s">
        <v>93</v>
      </c>
      <c r="PBZ11" s="28" t="s">
        <v>93</v>
      </c>
      <c r="PCA11" s="28" t="s">
        <v>93</v>
      </c>
      <c r="PCB11" s="28" t="s">
        <v>93</v>
      </c>
      <c r="PCC11" s="28" t="s">
        <v>93</v>
      </c>
      <c r="PCD11" s="28" t="s">
        <v>93</v>
      </c>
      <c r="PCE11" s="28" t="s">
        <v>93</v>
      </c>
      <c r="PCF11" s="28" t="s">
        <v>93</v>
      </c>
      <c r="PCG11" s="28" t="s">
        <v>93</v>
      </c>
      <c r="PCH11" s="28" t="s">
        <v>93</v>
      </c>
      <c r="PCI11" s="28" t="s">
        <v>93</v>
      </c>
      <c r="PCJ11" s="28" t="s">
        <v>93</v>
      </c>
      <c r="PCK11" s="28" t="s">
        <v>93</v>
      </c>
      <c r="PCL11" s="28" t="s">
        <v>93</v>
      </c>
      <c r="PCM11" s="28" t="s">
        <v>93</v>
      </c>
      <c r="PCN11" s="28" t="s">
        <v>93</v>
      </c>
      <c r="PCO11" s="28" t="s">
        <v>93</v>
      </c>
      <c r="PCP11" s="28" t="s">
        <v>93</v>
      </c>
      <c r="PCQ11" s="28" t="s">
        <v>93</v>
      </c>
      <c r="PCR11" s="28" t="s">
        <v>93</v>
      </c>
      <c r="PCS11" s="28" t="s">
        <v>93</v>
      </c>
      <c r="PCT11" s="28" t="s">
        <v>93</v>
      </c>
      <c r="PCU11" s="28" t="s">
        <v>93</v>
      </c>
      <c r="PCV11" s="28" t="s">
        <v>93</v>
      </c>
      <c r="PCW11" s="28" t="s">
        <v>93</v>
      </c>
      <c r="PCX11" s="28" t="s">
        <v>93</v>
      </c>
      <c r="PCY11" s="28" t="s">
        <v>93</v>
      </c>
      <c r="PCZ11" s="28" t="s">
        <v>93</v>
      </c>
      <c r="PDA11" s="28" t="s">
        <v>93</v>
      </c>
      <c r="PDB11" s="28" t="s">
        <v>93</v>
      </c>
      <c r="PDC11" s="28" t="s">
        <v>93</v>
      </c>
      <c r="PDD11" s="28" t="s">
        <v>93</v>
      </c>
      <c r="PDE11" s="28" t="s">
        <v>93</v>
      </c>
      <c r="PDF11" s="28" t="s">
        <v>93</v>
      </c>
      <c r="PDG11" s="28" t="s">
        <v>93</v>
      </c>
      <c r="PDH11" s="28" t="s">
        <v>93</v>
      </c>
      <c r="PDI11" s="28" t="s">
        <v>93</v>
      </c>
      <c r="PDJ11" s="28" t="s">
        <v>93</v>
      </c>
      <c r="PDK11" s="28" t="s">
        <v>93</v>
      </c>
      <c r="PDL11" s="28" t="s">
        <v>93</v>
      </c>
      <c r="PDM11" s="28" t="s">
        <v>93</v>
      </c>
      <c r="PDN11" s="28" t="s">
        <v>93</v>
      </c>
      <c r="PDO11" s="28" t="s">
        <v>93</v>
      </c>
      <c r="PDP11" s="28" t="s">
        <v>93</v>
      </c>
      <c r="PDQ11" s="28" t="s">
        <v>93</v>
      </c>
      <c r="PDR11" s="28" t="s">
        <v>93</v>
      </c>
      <c r="PDS11" s="28" t="s">
        <v>93</v>
      </c>
      <c r="PDT11" s="28" t="s">
        <v>93</v>
      </c>
      <c r="PDU11" s="28" t="s">
        <v>93</v>
      </c>
      <c r="PDV11" s="28" t="s">
        <v>93</v>
      </c>
      <c r="PDW11" s="28" t="s">
        <v>93</v>
      </c>
      <c r="PDX11" s="28" t="s">
        <v>93</v>
      </c>
      <c r="PDY11" s="28" t="s">
        <v>93</v>
      </c>
      <c r="PDZ11" s="28" t="s">
        <v>93</v>
      </c>
      <c r="PEA11" s="28" t="s">
        <v>93</v>
      </c>
      <c r="PEB11" s="28" t="s">
        <v>93</v>
      </c>
      <c r="PEC11" s="28" t="s">
        <v>93</v>
      </c>
      <c r="PED11" s="28" t="s">
        <v>93</v>
      </c>
      <c r="PEE11" s="28" t="s">
        <v>93</v>
      </c>
      <c r="PEF11" s="28" t="s">
        <v>93</v>
      </c>
      <c r="PEG11" s="28" t="s">
        <v>93</v>
      </c>
      <c r="PEH11" s="28" t="s">
        <v>93</v>
      </c>
      <c r="PEI11" s="28" t="s">
        <v>93</v>
      </c>
      <c r="PEJ11" s="28" t="s">
        <v>93</v>
      </c>
      <c r="PEK11" s="28" t="s">
        <v>93</v>
      </c>
      <c r="PEL11" s="28" t="s">
        <v>93</v>
      </c>
      <c r="PEM11" s="28" t="s">
        <v>93</v>
      </c>
      <c r="PEN11" s="28" t="s">
        <v>93</v>
      </c>
      <c r="PEO11" s="28" t="s">
        <v>93</v>
      </c>
      <c r="PEP11" s="28" t="s">
        <v>93</v>
      </c>
      <c r="PEQ11" s="28" t="s">
        <v>93</v>
      </c>
      <c r="PER11" s="28" t="s">
        <v>93</v>
      </c>
      <c r="PES11" s="28" t="s">
        <v>93</v>
      </c>
      <c r="PET11" s="28" t="s">
        <v>93</v>
      </c>
      <c r="PEU11" s="28" t="s">
        <v>93</v>
      </c>
      <c r="PEV11" s="28" t="s">
        <v>93</v>
      </c>
      <c r="PEW11" s="28" t="s">
        <v>93</v>
      </c>
      <c r="PEX11" s="28" t="s">
        <v>93</v>
      </c>
      <c r="PEY11" s="28" t="s">
        <v>93</v>
      </c>
      <c r="PEZ11" s="28" t="s">
        <v>93</v>
      </c>
      <c r="PFA11" s="28" t="s">
        <v>93</v>
      </c>
      <c r="PFB11" s="28" t="s">
        <v>93</v>
      </c>
      <c r="PFC11" s="28" t="s">
        <v>93</v>
      </c>
      <c r="PFD11" s="28" t="s">
        <v>93</v>
      </c>
      <c r="PFE11" s="28" t="s">
        <v>93</v>
      </c>
      <c r="PFF11" s="28" t="s">
        <v>93</v>
      </c>
      <c r="PFG11" s="28" t="s">
        <v>93</v>
      </c>
      <c r="PFH11" s="28" t="s">
        <v>93</v>
      </c>
      <c r="PFI11" s="28" t="s">
        <v>93</v>
      </c>
      <c r="PFJ11" s="28" t="s">
        <v>93</v>
      </c>
      <c r="PFK11" s="28" t="s">
        <v>93</v>
      </c>
      <c r="PFL11" s="28" t="s">
        <v>93</v>
      </c>
      <c r="PFM11" s="28" t="s">
        <v>93</v>
      </c>
      <c r="PFN11" s="28" t="s">
        <v>93</v>
      </c>
      <c r="PFO11" s="28" t="s">
        <v>93</v>
      </c>
      <c r="PFP11" s="28" t="s">
        <v>93</v>
      </c>
      <c r="PFQ11" s="28" t="s">
        <v>93</v>
      </c>
      <c r="PFR11" s="28" t="s">
        <v>93</v>
      </c>
      <c r="PFS11" s="28" t="s">
        <v>93</v>
      </c>
      <c r="PFT11" s="28" t="s">
        <v>93</v>
      </c>
      <c r="PFU11" s="28" t="s">
        <v>93</v>
      </c>
      <c r="PFV11" s="28" t="s">
        <v>93</v>
      </c>
      <c r="PFW11" s="28" t="s">
        <v>93</v>
      </c>
      <c r="PFX11" s="28" t="s">
        <v>93</v>
      </c>
      <c r="PFY11" s="28" t="s">
        <v>93</v>
      </c>
      <c r="PFZ11" s="28" t="s">
        <v>93</v>
      </c>
      <c r="PGA11" s="28" t="s">
        <v>93</v>
      </c>
      <c r="PGB11" s="28" t="s">
        <v>93</v>
      </c>
      <c r="PGC11" s="28" t="s">
        <v>93</v>
      </c>
      <c r="PGD11" s="28" t="s">
        <v>93</v>
      </c>
      <c r="PGE11" s="28" t="s">
        <v>93</v>
      </c>
      <c r="PGF11" s="28" t="s">
        <v>93</v>
      </c>
      <c r="PGG11" s="28" t="s">
        <v>93</v>
      </c>
      <c r="PGH11" s="28" t="s">
        <v>93</v>
      </c>
      <c r="PGI11" s="28" t="s">
        <v>93</v>
      </c>
      <c r="PGJ11" s="28" t="s">
        <v>93</v>
      </c>
      <c r="PGK11" s="28" t="s">
        <v>93</v>
      </c>
      <c r="PGL11" s="28" t="s">
        <v>93</v>
      </c>
      <c r="PGM11" s="28" t="s">
        <v>93</v>
      </c>
      <c r="PGN11" s="28" t="s">
        <v>93</v>
      </c>
      <c r="PGO11" s="28" t="s">
        <v>93</v>
      </c>
      <c r="PGP11" s="28" t="s">
        <v>93</v>
      </c>
      <c r="PGQ11" s="28" t="s">
        <v>93</v>
      </c>
      <c r="PGR11" s="28" t="s">
        <v>93</v>
      </c>
      <c r="PGS11" s="28" t="s">
        <v>93</v>
      </c>
      <c r="PGT11" s="28" t="s">
        <v>93</v>
      </c>
      <c r="PGU11" s="28" t="s">
        <v>93</v>
      </c>
      <c r="PGV11" s="28" t="s">
        <v>93</v>
      </c>
      <c r="PGW11" s="28" t="s">
        <v>93</v>
      </c>
      <c r="PGX11" s="28" t="s">
        <v>93</v>
      </c>
      <c r="PGY11" s="28" t="s">
        <v>93</v>
      </c>
      <c r="PGZ11" s="28" t="s">
        <v>93</v>
      </c>
      <c r="PHA11" s="28" t="s">
        <v>93</v>
      </c>
      <c r="PHB11" s="28" t="s">
        <v>93</v>
      </c>
      <c r="PHC11" s="28" t="s">
        <v>93</v>
      </c>
      <c r="PHD11" s="28" t="s">
        <v>93</v>
      </c>
      <c r="PHE11" s="28" t="s">
        <v>93</v>
      </c>
      <c r="PHF11" s="28" t="s">
        <v>93</v>
      </c>
      <c r="PHG11" s="28" t="s">
        <v>93</v>
      </c>
      <c r="PHH11" s="28" t="s">
        <v>93</v>
      </c>
      <c r="PHI11" s="28" t="s">
        <v>93</v>
      </c>
      <c r="PHJ11" s="28" t="s">
        <v>93</v>
      </c>
      <c r="PHK11" s="28" t="s">
        <v>93</v>
      </c>
      <c r="PHL11" s="28" t="s">
        <v>93</v>
      </c>
      <c r="PHM11" s="28" t="s">
        <v>93</v>
      </c>
      <c r="PHN11" s="28" t="s">
        <v>93</v>
      </c>
      <c r="PHO11" s="28" t="s">
        <v>93</v>
      </c>
      <c r="PHP11" s="28" t="s">
        <v>93</v>
      </c>
      <c r="PHQ11" s="28" t="s">
        <v>93</v>
      </c>
      <c r="PHR11" s="28" t="s">
        <v>93</v>
      </c>
      <c r="PHS11" s="28" t="s">
        <v>93</v>
      </c>
      <c r="PHT11" s="28" t="s">
        <v>93</v>
      </c>
      <c r="PHU11" s="28" t="s">
        <v>93</v>
      </c>
      <c r="PHV11" s="28" t="s">
        <v>93</v>
      </c>
      <c r="PHW11" s="28" t="s">
        <v>93</v>
      </c>
      <c r="PHX11" s="28" t="s">
        <v>93</v>
      </c>
      <c r="PHY11" s="28" t="s">
        <v>93</v>
      </c>
      <c r="PHZ11" s="28" t="s">
        <v>93</v>
      </c>
      <c r="PIA11" s="28" t="s">
        <v>93</v>
      </c>
      <c r="PIB11" s="28" t="s">
        <v>93</v>
      </c>
      <c r="PIC11" s="28" t="s">
        <v>93</v>
      </c>
      <c r="PID11" s="28" t="s">
        <v>93</v>
      </c>
      <c r="PIE11" s="28" t="s">
        <v>93</v>
      </c>
      <c r="PIF11" s="28" t="s">
        <v>93</v>
      </c>
      <c r="PIG11" s="28" t="s">
        <v>93</v>
      </c>
      <c r="PIH11" s="28" t="s">
        <v>93</v>
      </c>
      <c r="PII11" s="28" t="s">
        <v>93</v>
      </c>
      <c r="PIJ11" s="28" t="s">
        <v>93</v>
      </c>
      <c r="PIK11" s="28" t="s">
        <v>93</v>
      </c>
      <c r="PIL11" s="28" t="s">
        <v>93</v>
      </c>
      <c r="PIM11" s="28" t="s">
        <v>93</v>
      </c>
      <c r="PIN11" s="28" t="s">
        <v>93</v>
      </c>
      <c r="PIO11" s="28" t="s">
        <v>93</v>
      </c>
      <c r="PIP11" s="28" t="s">
        <v>93</v>
      </c>
      <c r="PIQ11" s="28" t="s">
        <v>93</v>
      </c>
      <c r="PIR11" s="28" t="s">
        <v>93</v>
      </c>
      <c r="PIS11" s="28" t="s">
        <v>93</v>
      </c>
      <c r="PIT11" s="28" t="s">
        <v>93</v>
      </c>
      <c r="PIU11" s="28" t="s">
        <v>93</v>
      </c>
      <c r="PIV11" s="28" t="s">
        <v>93</v>
      </c>
      <c r="PIW11" s="28" t="s">
        <v>93</v>
      </c>
      <c r="PIX11" s="28" t="s">
        <v>93</v>
      </c>
      <c r="PIY11" s="28" t="s">
        <v>93</v>
      </c>
      <c r="PIZ11" s="28" t="s">
        <v>93</v>
      </c>
      <c r="PJA11" s="28" t="s">
        <v>93</v>
      </c>
      <c r="PJB11" s="28" t="s">
        <v>93</v>
      </c>
      <c r="PJC11" s="28" t="s">
        <v>93</v>
      </c>
      <c r="PJD11" s="28" t="s">
        <v>93</v>
      </c>
      <c r="PJE11" s="28" t="s">
        <v>93</v>
      </c>
      <c r="PJF11" s="28" t="s">
        <v>93</v>
      </c>
      <c r="PJG11" s="28" t="s">
        <v>93</v>
      </c>
      <c r="PJH11" s="28" t="s">
        <v>93</v>
      </c>
      <c r="PJI11" s="28" t="s">
        <v>93</v>
      </c>
      <c r="PJJ11" s="28" t="s">
        <v>93</v>
      </c>
      <c r="PJK11" s="28" t="s">
        <v>93</v>
      </c>
      <c r="PJL11" s="28" t="s">
        <v>93</v>
      </c>
      <c r="PJM11" s="28" t="s">
        <v>93</v>
      </c>
      <c r="PJN11" s="28" t="s">
        <v>93</v>
      </c>
      <c r="PJO11" s="28" t="s">
        <v>93</v>
      </c>
      <c r="PJP11" s="28" t="s">
        <v>93</v>
      </c>
      <c r="PJQ11" s="28" t="s">
        <v>93</v>
      </c>
      <c r="PJR11" s="28" t="s">
        <v>93</v>
      </c>
      <c r="PJS11" s="28" t="s">
        <v>93</v>
      </c>
      <c r="PJT11" s="28" t="s">
        <v>93</v>
      </c>
      <c r="PJU11" s="28" t="s">
        <v>93</v>
      </c>
      <c r="PJV11" s="28" t="s">
        <v>93</v>
      </c>
      <c r="PJW11" s="28" t="s">
        <v>93</v>
      </c>
      <c r="PJX11" s="28" t="s">
        <v>93</v>
      </c>
      <c r="PJY11" s="28" t="s">
        <v>93</v>
      </c>
      <c r="PJZ11" s="28" t="s">
        <v>93</v>
      </c>
      <c r="PKA11" s="28" t="s">
        <v>93</v>
      </c>
      <c r="PKB11" s="28" t="s">
        <v>93</v>
      </c>
      <c r="PKC11" s="28" t="s">
        <v>93</v>
      </c>
      <c r="PKD11" s="28" t="s">
        <v>93</v>
      </c>
      <c r="PKE11" s="28" t="s">
        <v>93</v>
      </c>
      <c r="PKF11" s="28" t="s">
        <v>93</v>
      </c>
      <c r="PKG11" s="28" t="s">
        <v>93</v>
      </c>
      <c r="PKH11" s="28" t="s">
        <v>93</v>
      </c>
      <c r="PKI11" s="28" t="s">
        <v>93</v>
      </c>
      <c r="PKJ11" s="28" t="s">
        <v>93</v>
      </c>
      <c r="PKK11" s="28" t="s">
        <v>93</v>
      </c>
      <c r="PKL11" s="28" t="s">
        <v>93</v>
      </c>
      <c r="PKM11" s="28" t="s">
        <v>93</v>
      </c>
      <c r="PKN11" s="28" t="s">
        <v>93</v>
      </c>
      <c r="PKO11" s="28" t="s">
        <v>93</v>
      </c>
      <c r="PKP11" s="28" t="s">
        <v>93</v>
      </c>
      <c r="PKQ11" s="28" t="s">
        <v>93</v>
      </c>
      <c r="PKR11" s="28" t="s">
        <v>93</v>
      </c>
      <c r="PKS11" s="28" t="s">
        <v>93</v>
      </c>
      <c r="PKT11" s="28" t="s">
        <v>93</v>
      </c>
      <c r="PKU11" s="28" t="s">
        <v>93</v>
      </c>
      <c r="PKV11" s="28" t="s">
        <v>93</v>
      </c>
      <c r="PKW11" s="28" t="s">
        <v>93</v>
      </c>
      <c r="PKX11" s="28" t="s">
        <v>93</v>
      </c>
      <c r="PKY11" s="28" t="s">
        <v>93</v>
      </c>
      <c r="PKZ11" s="28" t="s">
        <v>93</v>
      </c>
      <c r="PLA11" s="28" t="s">
        <v>93</v>
      </c>
      <c r="PLB11" s="28" t="s">
        <v>93</v>
      </c>
      <c r="PLC11" s="28" t="s">
        <v>93</v>
      </c>
      <c r="PLD11" s="28" t="s">
        <v>93</v>
      </c>
      <c r="PLE11" s="28" t="s">
        <v>93</v>
      </c>
      <c r="PLF11" s="28" t="s">
        <v>93</v>
      </c>
      <c r="PLG11" s="28" t="s">
        <v>93</v>
      </c>
      <c r="PLH11" s="28" t="s">
        <v>93</v>
      </c>
      <c r="PLI11" s="28" t="s">
        <v>93</v>
      </c>
      <c r="PLJ11" s="28" t="s">
        <v>93</v>
      </c>
      <c r="PLK11" s="28" t="s">
        <v>93</v>
      </c>
      <c r="PLL11" s="28" t="s">
        <v>93</v>
      </c>
      <c r="PLM11" s="28" t="s">
        <v>93</v>
      </c>
      <c r="PLN11" s="28" t="s">
        <v>93</v>
      </c>
      <c r="PLO11" s="28" t="s">
        <v>93</v>
      </c>
      <c r="PLP11" s="28" t="s">
        <v>93</v>
      </c>
      <c r="PLQ11" s="28" t="s">
        <v>93</v>
      </c>
      <c r="PLR11" s="28" t="s">
        <v>93</v>
      </c>
      <c r="PLS11" s="28" t="s">
        <v>93</v>
      </c>
      <c r="PLT11" s="28" t="s">
        <v>93</v>
      </c>
      <c r="PLU11" s="28" t="s">
        <v>93</v>
      </c>
      <c r="PLV11" s="28" t="s">
        <v>93</v>
      </c>
      <c r="PLW11" s="28" t="s">
        <v>93</v>
      </c>
      <c r="PLX11" s="28" t="s">
        <v>93</v>
      </c>
      <c r="PLY11" s="28" t="s">
        <v>93</v>
      </c>
      <c r="PLZ11" s="28" t="s">
        <v>93</v>
      </c>
      <c r="PMA11" s="28" t="s">
        <v>93</v>
      </c>
      <c r="PMB11" s="28" t="s">
        <v>93</v>
      </c>
      <c r="PMC11" s="28" t="s">
        <v>93</v>
      </c>
      <c r="PMD11" s="28" t="s">
        <v>93</v>
      </c>
      <c r="PME11" s="28" t="s">
        <v>93</v>
      </c>
      <c r="PMF11" s="28" t="s">
        <v>93</v>
      </c>
      <c r="PMG11" s="28" t="s">
        <v>93</v>
      </c>
      <c r="PMH11" s="28" t="s">
        <v>93</v>
      </c>
      <c r="PMI11" s="28" t="s">
        <v>93</v>
      </c>
      <c r="PMJ11" s="28" t="s">
        <v>93</v>
      </c>
      <c r="PMK11" s="28" t="s">
        <v>93</v>
      </c>
      <c r="PML11" s="28" t="s">
        <v>93</v>
      </c>
      <c r="PMM11" s="28" t="s">
        <v>93</v>
      </c>
      <c r="PMN11" s="28" t="s">
        <v>93</v>
      </c>
      <c r="PMO11" s="28" t="s">
        <v>93</v>
      </c>
      <c r="PMP11" s="28" t="s">
        <v>93</v>
      </c>
      <c r="PMQ11" s="28" t="s">
        <v>93</v>
      </c>
      <c r="PMR11" s="28" t="s">
        <v>93</v>
      </c>
      <c r="PMS11" s="28" t="s">
        <v>93</v>
      </c>
      <c r="PMT11" s="28" t="s">
        <v>93</v>
      </c>
      <c r="PMU11" s="28" t="s">
        <v>93</v>
      </c>
      <c r="PMV11" s="28" t="s">
        <v>93</v>
      </c>
      <c r="PMW11" s="28" t="s">
        <v>93</v>
      </c>
      <c r="PMX11" s="28" t="s">
        <v>93</v>
      </c>
      <c r="PMY11" s="28" t="s">
        <v>93</v>
      </c>
      <c r="PMZ11" s="28" t="s">
        <v>93</v>
      </c>
      <c r="PNA11" s="28" t="s">
        <v>93</v>
      </c>
      <c r="PNB11" s="28" t="s">
        <v>93</v>
      </c>
      <c r="PNC11" s="28" t="s">
        <v>93</v>
      </c>
      <c r="PND11" s="28" t="s">
        <v>93</v>
      </c>
      <c r="PNE11" s="28" t="s">
        <v>93</v>
      </c>
      <c r="PNF11" s="28" t="s">
        <v>93</v>
      </c>
      <c r="PNG11" s="28" t="s">
        <v>93</v>
      </c>
      <c r="PNH11" s="28" t="s">
        <v>93</v>
      </c>
      <c r="PNI11" s="28" t="s">
        <v>93</v>
      </c>
      <c r="PNJ11" s="28" t="s">
        <v>93</v>
      </c>
      <c r="PNK11" s="28" t="s">
        <v>93</v>
      </c>
      <c r="PNL11" s="28" t="s">
        <v>93</v>
      </c>
      <c r="PNM11" s="28" t="s">
        <v>93</v>
      </c>
      <c r="PNN11" s="28" t="s">
        <v>93</v>
      </c>
      <c r="PNO11" s="28" t="s">
        <v>93</v>
      </c>
      <c r="PNP11" s="28" t="s">
        <v>93</v>
      </c>
      <c r="PNQ11" s="28" t="s">
        <v>93</v>
      </c>
      <c r="PNR11" s="28" t="s">
        <v>93</v>
      </c>
      <c r="PNS11" s="28" t="s">
        <v>93</v>
      </c>
      <c r="PNT11" s="28" t="s">
        <v>93</v>
      </c>
      <c r="PNU11" s="28" t="s">
        <v>93</v>
      </c>
      <c r="PNV11" s="28" t="s">
        <v>93</v>
      </c>
      <c r="PNW11" s="28" t="s">
        <v>93</v>
      </c>
      <c r="PNX11" s="28" t="s">
        <v>93</v>
      </c>
      <c r="PNY11" s="28" t="s">
        <v>93</v>
      </c>
      <c r="PNZ11" s="28" t="s">
        <v>93</v>
      </c>
      <c r="POA11" s="28" t="s">
        <v>93</v>
      </c>
      <c r="POB11" s="28" t="s">
        <v>93</v>
      </c>
      <c r="POC11" s="28" t="s">
        <v>93</v>
      </c>
      <c r="POD11" s="28" t="s">
        <v>93</v>
      </c>
      <c r="POE11" s="28" t="s">
        <v>93</v>
      </c>
      <c r="POF11" s="28" t="s">
        <v>93</v>
      </c>
      <c r="POG11" s="28" t="s">
        <v>93</v>
      </c>
      <c r="POH11" s="28" t="s">
        <v>93</v>
      </c>
      <c r="POI11" s="28" t="s">
        <v>93</v>
      </c>
      <c r="POJ11" s="28" t="s">
        <v>93</v>
      </c>
      <c r="POK11" s="28" t="s">
        <v>93</v>
      </c>
      <c r="POL11" s="28" t="s">
        <v>93</v>
      </c>
      <c r="POM11" s="28" t="s">
        <v>93</v>
      </c>
      <c r="PON11" s="28" t="s">
        <v>93</v>
      </c>
      <c r="POO11" s="28" t="s">
        <v>93</v>
      </c>
      <c r="POP11" s="28" t="s">
        <v>93</v>
      </c>
      <c r="POQ11" s="28" t="s">
        <v>93</v>
      </c>
      <c r="POR11" s="28" t="s">
        <v>93</v>
      </c>
      <c r="POS11" s="28" t="s">
        <v>93</v>
      </c>
      <c r="POT11" s="28" t="s">
        <v>93</v>
      </c>
      <c r="POU11" s="28" t="s">
        <v>93</v>
      </c>
      <c r="POV11" s="28" t="s">
        <v>93</v>
      </c>
      <c r="POW11" s="28" t="s">
        <v>93</v>
      </c>
      <c r="POX11" s="28" t="s">
        <v>93</v>
      </c>
      <c r="POY11" s="28" t="s">
        <v>93</v>
      </c>
      <c r="POZ11" s="28" t="s">
        <v>93</v>
      </c>
      <c r="PPA11" s="28" t="s">
        <v>93</v>
      </c>
      <c r="PPB11" s="28" t="s">
        <v>93</v>
      </c>
      <c r="PPC11" s="28" t="s">
        <v>93</v>
      </c>
      <c r="PPD11" s="28" t="s">
        <v>93</v>
      </c>
      <c r="PPE11" s="28" t="s">
        <v>93</v>
      </c>
      <c r="PPF11" s="28" t="s">
        <v>93</v>
      </c>
      <c r="PPG11" s="28" t="s">
        <v>93</v>
      </c>
      <c r="PPH11" s="28" t="s">
        <v>93</v>
      </c>
      <c r="PPI11" s="28" t="s">
        <v>93</v>
      </c>
      <c r="PPJ11" s="28" t="s">
        <v>93</v>
      </c>
      <c r="PPK11" s="28" t="s">
        <v>93</v>
      </c>
      <c r="PPL11" s="28" t="s">
        <v>93</v>
      </c>
      <c r="PPM11" s="28" t="s">
        <v>93</v>
      </c>
      <c r="PPN11" s="28" t="s">
        <v>93</v>
      </c>
      <c r="PPO11" s="28" t="s">
        <v>93</v>
      </c>
      <c r="PPP11" s="28" t="s">
        <v>93</v>
      </c>
      <c r="PPQ11" s="28" t="s">
        <v>93</v>
      </c>
      <c r="PPR11" s="28" t="s">
        <v>93</v>
      </c>
      <c r="PPS11" s="28" t="s">
        <v>93</v>
      </c>
      <c r="PPT11" s="28" t="s">
        <v>93</v>
      </c>
      <c r="PPU11" s="28" t="s">
        <v>93</v>
      </c>
      <c r="PPV11" s="28" t="s">
        <v>93</v>
      </c>
      <c r="PPW11" s="28" t="s">
        <v>93</v>
      </c>
      <c r="PPX11" s="28" t="s">
        <v>93</v>
      </c>
      <c r="PPY11" s="28" t="s">
        <v>93</v>
      </c>
      <c r="PPZ11" s="28" t="s">
        <v>93</v>
      </c>
      <c r="PQA11" s="28" t="s">
        <v>93</v>
      </c>
      <c r="PQB11" s="28" t="s">
        <v>93</v>
      </c>
      <c r="PQC11" s="28" t="s">
        <v>93</v>
      </c>
      <c r="PQD11" s="28" t="s">
        <v>93</v>
      </c>
      <c r="PQE11" s="28" t="s">
        <v>93</v>
      </c>
      <c r="PQF11" s="28" t="s">
        <v>93</v>
      </c>
      <c r="PQG11" s="28" t="s">
        <v>93</v>
      </c>
      <c r="PQH11" s="28" t="s">
        <v>93</v>
      </c>
      <c r="PQI11" s="28" t="s">
        <v>93</v>
      </c>
      <c r="PQJ11" s="28" t="s">
        <v>93</v>
      </c>
      <c r="PQK11" s="28" t="s">
        <v>93</v>
      </c>
      <c r="PQL11" s="28" t="s">
        <v>93</v>
      </c>
      <c r="PQM11" s="28" t="s">
        <v>93</v>
      </c>
      <c r="PQN11" s="28" t="s">
        <v>93</v>
      </c>
      <c r="PQO11" s="28" t="s">
        <v>93</v>
      </c>
      <c r="PQP11" s="28" t="s">
        <v>93</v>
      </c>
      <c r="PQQ11" s="28" t="s">
        <v>93</v>
      </c>
      <c r="PQR11" s="28" t="s">
        <v>93</v>
      </c>
      <c r="PQS11" s="28" t="s">
        <v>93</v>
      </c>
      <c r="PQT11" s="28" t="s">
        <v>93</v>
      </c>
      <c r="PQU11" s="28" t="s">
        <v>93</v>
      </c>
      <c r="PQV11" s="28" t="s">
        <v>93</v>
      </c>
      <c r="PQW11" s="28" t="s">
        <v>93</v>
      </c>
      <c r="PQX11" s="28" t="s">
        <v>93</v>
      </c>
      <c r="PQY11" s="28" t="s">
        <v>93</v>
      </c>
      <c r="PQZ11" s="28" t="s">
        <v>93</v>
      </c>
      <c r="PRA11" s="28" t="s">
        <v>93</v>
      </c>
      <c r="PRB11" s="28" t="s">
        <v>93</v>
      </c>
      <c r="PRC11" s="28" t="s">
        <v>93</v>
      </c>
      <c r="PRD11" s="28" t="s">
        <v>93</v>
      </c>
      <c r="PRE11" s="28" t="s">
        <v>93</v>
      </c>
      <c r="PRF11" s="28" t="s">
        <v>93</v>
      </c>
      <c r="PRG11" s="28" t="s">
        <v>93</v>
      </c>
      <c r="PRH11" s="28" t="s">
        <v>93</v>
      </c>
      <c r="PRI11" s="28" t="s">
        <v>93</v>
      </c>
      <c r="PRJ11" s="28" t="s">
        <v>93</v>
      </c>
      <c r="PRK11" s="28" t="s">
        <v>93</v>
      </c>
      <c r="PRL11" s="28" t="s">
        <v>93</v>
      </c>
      <c r="PRM11" s="28" t="s">
        <v>93</v>
      </c>
      <c r="PRN11" s="28" t="s">
        <v>93</v>
      </c>
      <c r="PRO11" s="28" t="s">
        <v>93</v>
      </c>
      <c r="PRP11" s="28" t="s">
        <v>93</v>
      </c>
      <c r="PRQ11" s="28" t="s">
        <v>93</v>
      </c>
      <c r="PRR11" s="28" t="s">
        <v>93</v>
      </c>
      <c r="PRS11" s="28" t="s">
        <v>93</v>
      </c>
      <c r="PRT11" s="28" t="s">
        <v>93</v>
      </c>
      <c r="PRU11" s="28" t="s">
        <v>93</v>
      </c>
      <c r="PRV11" s="28" t="s">
        <v>93</v>
      </c>
      <c r="PRW11" s="28" t="s">
        <v>93</v>
      </c>
      <c r="PRX11" s="28" t="s">
        <v>93</v>
      </c>
      <c r="PRY11" s="28" t="s">
        <v>93</v>
      </c>
      <c r="PRZ11" s="28" t="s">
        <v>93</v>
      </c>
      <c r="PSA11" s="28" t="s">
        <v>93</v>
      </c>
      <c r="PSB11" s="28" t="s">
        <v>93</v>
      </c>
      <c r="PSC11" s="28" t="s">
        <v>93</v>
      </c>
      <c r="PSD11" s="28" t="s">
        <v>93</v>
      </c>
      <c r="PSE11" s="28" t="s">
        <v>93</v>
      </c>
      <c r="PSF11" s="28" t="s">
        <v>93</v>
      </c>
      <c r="PSG11" s="28" t="s">
        <v>93</v>
      </c>
      <c r="PSH11" s="28" t="s">
        <v>93</v>
      </c>
      <c r="PSI11" s="28" t="s">
        <v>93</v>
      </c>
      <c r="PSJ11" s="28" t="s">
        <v>93</v>
      </c>
      <c r="PSK11" s="28" t="s">
        <v>93</v>
      </c>
      <c r="PSL11" s="28" t="s">
        <v>93</v>
      </c>
      <c r="PSM11" s="28" t="s">
        <v>93</v>
      </c>
      <c r="PSN11" s="28" t="s">
        <v>93</v>
      </c>
      <c r="PSO11" s="28" t="s">
        <v>93</v>
      </c>
      <c r="PSP11" s="28" t="s">
        <v>93</v>
      </c>
      <c r="PSQ11" s="28" t="s">
        <v>93</v>
      </c>
      <c r="PSR11" s="28" t="s">
        <v>93</v>
      </c>
      <c r="PSS11" s="28" t="s">
        <v>93</v>
      </c>
      <c r="PST11" s="28" t="s">
        <v>93</v>
      </c>
      <c r="PSU11" s="28" t="s">
        <v>93</v>
      </c>
      <c r="PSV11" s="28" t="s">
        <v>93</v>
      </c>
      <c r="PSW11" s="28" t="s">
        <v>93</v>
      </c>
      <c r="PSX11" s="28" t="s">
        <v>93</v>
      </c>
      <c r="PSY11" s="28" t="s">
        <v>93</v>
      </c>
      <c r="PSZ11" s="28" t="s">
        <v>93</v>
      </c>
      <c r="PTA11" s="28" t="s">
        <v>93</v>
      </c>
      <c r="PTB11" s="28" t="s">
        <v>93</v>
      </c>
      <c r="PTC11" s="28" t="s">
        <v>93</v>
      </c>
      <c r="PTD11" s="28" t="s">
        <v>93</v>
      </c>
      <c r="PTE11" s="28" t="s">
        <v>93</v>
      </c>
      <c r="PTF11" s="28" t="s">
        <v>93</v>
      </c>
      <c r="PTG11" s="28" t="s">
        <v>93</v>
      </c>
      <c r="PTH11" s="28" t="s">
        <v>93</v>
      </c>
      <c r="PTI11" s="28" t="s">
        <v>93</v>
      </c>
      <c r="PTJ11" s="28" t="s">
        <v>93</v>
      </c>
      <c r="PTK11" s="28" t="s">
        <v>93</v>
      </c>
      <c r="PTL11" s="28" t="s">
        <v>93</v>
      </c>
      <c r="PTM11" s="28" t="s">
        <v>93</v>
      </c>
      <c r="PTN11" s="28" t="s">
        <v>93</v>
      </c>
      <c r="PTO11" s="28" t="s">
        <v>93</v>
      </c>
      <c r="PTP11" s="28" t="s">
        <v>93</v>
      </c>
      <c r="PTQ11" s="28" t="s">
        <v>93</v>
      </c>
      <c r="PTR11" s="28" t="s">
        <v>93</v>
      </c>
      <c r="PTS11" s="28" t="s">
        <v>93</v>
      </c>
      <c r="PTT11" s="28" t="s">
        <v>93</v>
      </c>
      <c r="PTU11" s="28" t="s">
        <v>93</v>
      </c>
      <c r="PTV11" s="28" t="s">
        <v>93</v>
      </c>
      <c r="PTW11" s="28" t="s">
        <v>93</v>
      </c>
      <c r="PTX11" s="28" t="s">
        <v>93</v>
      </c>
      <c r="PTY11" s="28" t="s">
        <v>93</v>
      </c>
      <c r="PTZ11" s="28" t="s">
        <v>93</v>
      </c>
      <c r="PUA11" s="28" t="s">
        <v>93</v>
      </c>
      <c r="PUB11" s="28" t="s">
        <v>93</v>
      </c>
      <c r="PUC11" s="28" t="s">
        <v>93</v>
      </c>
      <c r="PUD11" s="28" t="s">
        <v>93</v>
      </c>
      <c r="PUE11" s="28" t="s">
        <v>93</v>
      </c>
      <c r="PUF11" s="28" t="s">
        <v>93</v>
      </c>
      <c r="PUG11" s="28" t="s">
        <v>93</v>
      </c>
      <c r="PUH11" s="28" t="s">
        <v>93</v>
      </c>
      <c r="PUI11" s="28" t="s">
        <v>93</v>
      </c>
      <c r="PUJ11" s="28" t="s">
        <v>93</v>
      </c>
      <c r="PUK11" s="28" t="s">
        <v>93</v>
      </c>
      <c r="PUL11" s="28" t="s">
        <v>93</v>
      </c>
      <c r="PUM11" s="28" t="s">
        <v>93</v>
      </c>
      <c r="PUN11" s="28" t="s">
        <v>93</v>
      </c>
      <c r="PUO11" s="28" t="s">
        <v>93</v>
      </c>
      <c r="PUP11" s="28" t="s">
        <v>93</v>
      </c>
      <c r="PUQ11" s="28" t="s">
        <v>93</v>
      </c>
      <c r="PUR11" s="28" t="s">
        <v>93</v>
      </c>
      <c r="PUS11" s="28" t="s">
        <v>93</v>
      </c>
      <c r="PUT11" s="28" t="s">
        <v>93</v>
      </c>
      <c r="PUU11" s="28" t="s">
        <v>93</v>
      </c>
      <c r="PUV11" s="28" t="s">
        <v>93</v>
      </c>
      <c r="PUW11" s="28" t="s">
        <v>93</v>
      </c>
      <c r="PUX11" s="28" t="s">
        <v>93</v>
      </c>
      <c r="PUY11" s="28" t="s">
        <v>93</v>
      </c>
      <c r="PUZ11" s="28" t="s">
        <v>93</v>
      </c>
      <c r="PVA11" s="28" t="s">
        <v>93</v>
      </c>
      <c r="PVB11" s="28" t="s">
        <v>93</v>
      </c>
      <c r="PVC11" s="28" t="s">
        <v>93</v>
      </c>
      <c r="PVD11" s="28" t="s">
        <v>93</v>
      </c>
      <c r="PVE11" s="28" t="s">
        <v>93</v>
      </c>
      <c r="PVF11" s="28" t="s">
        <v>93</v>
      </c>
      <c r="PVG11" s="28" t="s">
        <v>93</v>
      </c>
      <c r="PVH11" s="28" t="s">
        <v>93</v>
      </c>
      <c r="PVI11" s="28" t="s">
        <v>93</v>
      </c>
      <c r="PVJ11" s="28" t="s">
        <v>93</v>
      </c>
      <c r="PVK11" s="28" t="s">
        <v>93</v>
      </c>
      <c r="PVL11" s="28" t="s">
        <v>93</v>
      </c>
      <c r="PVM11" s="28" t="s">
        <v>93</v>
      </c>
      <c r="PVN11" s="28" t="s">
        <v>93</v>
      </c>
      <c r="PVO11" s="28" t="s">
        <v>93</v>
      </c>
      <c r="PVP11" s="28" t="s">
        <v>93</v>
      </c>
      <c r="PVQ11" s="28" t="s">
        <v>93</v>
      </c>
      <c r="PVR11" s="28" t="s">
        <v>93</v>
      </c>
      <c r="PVS11" s="28" t="s">
        <v>93</v>
      </c>
      <c r="PVT11" s="28" t="s">
        <v>93</v>
      </c>
      <c r="PVU11" s="28" t="s">
        <v>93</v>
      </c>
      <c r="PVV11" s="28" t="s">
        <v>93</v>
      </c>
      <c r="PVW11" s="28" t="s">
        <v>93</v>
      </c>
      <c r="PVX11" s="28" t="s">
        <v>93</v>
      </c>
      <c r="PVY11" s="28" t="s">
        <v>93</v>
      </c>
      <c r="PVZ11" s="28" t="s">
        <v>93</v>
      </c>
      <c r="PWA11" s="28" t="s">
        <v>93</v>
      </c>
      <c r="PWB11" s="28" t="s">
        <v>93</v>
      </c>
      <c r="PWC11" s="28" t="s">
        <v>93</v>
      </c>
      <c r="PWD11" s="28" t="s">
        <v>93</v>
      </c>
      <c r="PWE11" s="28" t="s">
        <v>93</v>
      </c>
      <c r="PWF11" s="28" t="s">
        <v>93</v>
      </c>
      <c r="PWG11" s="28" t="s">
        <v>93</v>
      </c>
      <c r="PWH11" s="28" t="s">
        <v>93</v>
      </c>
      <c r="PWI11" s="28" t="s">
        <v>93</v>
      </c>
      <c r="PWJ11" s="28" t="s">
        <v>93</v>
      </c>
      <c r="PWK11" s="28" t="s">
        <v>93</v>
      </c>
      <c r="PWL11" s="28" t="s">
        <v>93</v>
      </c>
      <c r="PWM11" s="28" t="s">
        <v>93</v>
      </c>
      <c r="PWN11" s="28" t="s">
        <v>93</v>
      </c>
      <c r="PWO11" s="28" t="s">
        <v>93</v>
      </c>
      <c r="PWP11" s="28" t="s">
        <v>93</v>
      </c>
      <c r="PWQ11" s="28" t="s">
        <v>93</v>
      </c>
      <c r="PWR11" s="28" t="s">
        <v>93</v>
      </c>
      <c r="PWS11" s="28" t="s">
        <v>93</v>
      </c>
      <c r="PWT11" s="28" t="s">
        <v>93</v>
      </c>
      <c r="PWU11" s="28" t="s">
        <v>93</v>
      </c>
      <c r="PWV11" s="28" t="s">
        <v>93</v>
      </c>
      <c r="PWW11" s="28" t="s">
        <v>93</v>
      </c>
      <c r="PWX11" s="28" t="s">
        <v>93</v>
      </c>
      <c r="PWY11" s="28" t="s">
        <v>93</v>
      </c>
      <c r="PWZ11" s="28" t="s">
        <v>93</v>
      </c>
      <c r="PXA11" s="28" t="s">
        <v>93</v>
      </c>
      <c r="PXB11" s="28" t="s">
        <v>93</v>
      </c>
      <c r="PXC11" s="28" t="s">
        <v>93</v>
      </c>
      <c r="PXD11" s="28" t="s">
        <v>93</v>
      </c>
      <c r="PXE11" s="28" t="s">
        <v>93</v>
      </c>
      <c r="PXF11" s="28" t="s">
        <v>93</v>
      </c>
      <c r="PXG11" s="28" t="s">
        <v>93</v>
      </c>
      <c r="PXH11" s="28" t="s">
        <v>93</v>
      </c>
      <c r="PXI11" s="28" t="s">
        <v>93</v>
      </c>
      <c r="PXJ11" s="28" t="s">
        <v>93</v>
      </c>
      <c r="PXK11" s="28" t="s">
        <v>93</v>
      </c>
      <c r="PXL11" s="28" t="s">
        <v>93</v>
      </c>
      <c r="PXM11" s="28" t="s">
        <v>93</v>
      </c>
      <c r="PXN11" s="28" t="s">
        <v>93</v>
      </c>
      <c r="PXO11" s="28" t="s">
        <v>93</v>
      </c>
      <c r="PXP11" s="28" t="s">
        <v>93</v>
      </c>
      <c r="PXQ11" s="28" t="s">
        <v>93</v>
      </c>
      <c r="PXR11" s="28" t="s">
        <v>93</v>
      </c>
      <c r="PXS11" s="28" t="s">
        <v>93</v>
      </c>
      <c r="PXT11" s="28" t="s">
        <v>93</v>
      </c>
      <c r="PXU11" s="28" t="s">
        <v>93</v>
      </c>
      <c r="PXV11" s="28" t="s">
        <v>93</v>
      </c>
      <c r="PXW11" s="28" t="s">
        <v>93</v>
      </c>
      <c r="PXX11" s="28" t="s">
        <v>93</v>
      </c>
      <c r="PXY11" s="28" t="s">
        <v>93</v>
      </c>
      <c r="PXZ11" s="28" t="s">
        <v>93</v>
      </c>
      <c r="PYA11" s="28" t="s">
        <v>93</v>
      </c>
      <c r="PYB11" s="28" t="s">
        <v>93</v>
      </c>
      <c r="PYC11" s="28" t="s">
        <v>93</v>
      </c>
      <c r="PYD11" s="28" t="s">
        <v>93</v>
      </c>
      <c r="PYE11" s="28" t="s">
        <v>93</v>
      </c>
      <c r="PYF11" s="28" t="s">
        <v>93</v>
      </c>
      <c r="PYG11" s="28" t="s">
        <v>93</v>
      </c>
      <c r="PYH11" s="28" t="s">
        <v>93</v>
      </c>
      <c r="PYI11" s="28" t="s">
        <v>93</v>
      </c>
      <c r="PYJ11" s="28" t="s">
        <v>93</v>
      </c>
      <c r="PYK11" s="28" t="s">
        <v>93</v>
      </c>
      <c r="PYL11" s="28" t="s">
        <v>93</v>
      </c>
      <c r="PYM11" s="28" t="s">
        <v>93</v>
      </c>
      <c r="PYN11" s="28" t="s">
        <v>93</v>
      </c>
      <c r="PYO11" s="28" t="s">
        <v>93</v>
      </c>
      <c r="PYP11" s="28" t="s">
        <v>93</v>
      </c>
      <c r="PYQ11" s="28" t="s">
        <v>93</v>
      </c>
      <c r="PYR11" s="28" t="s">
        <v>93</v>
      </c>
      <c r="PYS11" s="28" t="s">
        <v>93</v>
      </c>
      <c r="PYT11" s="28" t="s">
        <v>93</v>
      </c>
      <c r="PYU11" s="28" t="s">
        <v>93</v>
      </c>
      <c r="PYV11" s="28" t="s">
        <v>93</v>
      </c>
      <c r="PYW11" s="28" t="s">
        <v>93</v>
      </c>
      <c r="PYX11" s="28" t="s">
        <v>93</v>
      </c>
      <c r="PYY11" s="28" t="s">
        <v>93</v>
      </c>
      <c r="PYZ11" s="28" t="s">
        <v>93</v>
      </c>
      <c r="PZA11" s="28" t="s">
        <v>93</v>
      </c>
      <c r="PZB11" s="28" t="s">
        <v>93</v>
      </c>
      <c r="PZC11" s="28" t="s">
        <v>93</v>
      </c>
      <c r="PZD11" s="28" t="s">
        <v>93</v>
      </c>
      <c r="PZE11" s="28" t="s">
        <v>93</v>
      </c>
      <c r="PZF11" s="28" t="s">
        <v>93</v>
      </c>
      <c r="PZG11" s="28" t="s">
        <v>93</v>
      </c>
      <c r="PZH11" s="28" t="s">
        <v>93</v>
      </c>
      <c r="PZI11" s="28" t="s">
        <v>93</v>
      </c>
      <c r="PZJ11" s="28" t="s">
        <v>93</v>
      </c>
      <c r="PZK11" s="28" t="s">
        <v>93</v>
      </c>
      <c r="PZL11" s="28" t="s">
        <v>93</v>
      </c>
      <c r="PZM11" s="28" t="s">
        <v>93</v>
      </c>
      <c r="PZN11" s="28" t="s">
        <v>93</v>
      </c>
      <c r="PZO11" s="28" t="s">
        <v>93</v>
      </c>
      <c r="PZP11" s="28" t="s">
        <v>93</v>
      </c>
      <c r="PZQ11" s="28" t="s">
        <v>93</v>
      </c>
      <c r="PZR11" s="28" t="s">
        <v>93</v>
      </c>
      <c r="PZS11" s="28" t="s">
        <v>93</v>
      </c>
      <c r="PZT11" s="28" t="s">
        <v>93</v>
      </c>
      <c r="PZU11" s="28" t="s">
        <v>93</v>
      </c>
      <c r="PZV11" s="28" t="s">
        <v>93</v>
      </c>
      <c r="PZW11" s="28" t="s">
        <v>93</v>
      </c>
      <c r="PZX11" s="28" t="s">
        <v>93</v>
      </c>
      <c r="PZY11" s="28" t="s">
        <v>93</v>
      </c>
      <c r="PZZ11" s="28" t="s">
        <v>93</v>
      </c>
      <c r="QAA11" s="28" t="s">
        <v>93</v>
      </c>
      <c r="QAB11" s="28" t="s">
        <v>93</v>
      </c>
      <c r="QAC11" s="28" t="s">
        <v>93</v>
      </c>
      <c r="QAD11" s="28" t="s">
        <v>93</v>
      </c>
      <c r="QAE11" s="28" t="s">
        <v>93</v>
      </c>
      <c r="QAF11" s="28" t="s">
        <v>93</v>
      </c>
      <c r="QAG11" s="28" t="s">
        <v>93</v>
      </c>
      <c r="QAH11" s="28" t="s">
        <v>93</v>
      </c>
      <c r="QAI11" s="28" t="s">
        <v>93</v>
      </c>
      <c r="QAJ11" s="28" t="s">
        <v>93</v>
      </c>
      <c r="QAK11" s="28" t="s">
        <v>93</v>
      </c>
      <c r="QAL11" s="28" t="s">
        <v>93</v>
      </c>
      <c r="QAM11" s="28" t="s">
        <v>93</v>
      </c>
      <c r="QAN11" s="28" t="s">
        <v>93</v>
      </c>
      <c r="QAO11" s="28" t="s">
        <v>93</v>
      </c>
      <c r="QAP11" s="28" t="s">
        <v>93</v>
      </c>
      <c r="QAQ11" s="28" t="s">
        <v>93</v>
      </c>
      <c r="QAR11" s="28" t="s">
        <v>93</v>
      </c>
      <c r="QAS11" s="28" t="s">
        <v>93</v>
      </c>
      <c r="QAT11" s="28" t="s">
        <v>93</v>
      </c>
      <c r="QAU11" s="28" t="s">
        <v>93</v>
      </c>
      <c r="QAV11" s="28" t="s">
        <v>93</v>
      </c>
      <c r="QAW11" s="28" t="s">
        <v>93</v>
      </c>
      <c r="QAX11" s="28" t="s">
        <v>93</v>
      </c>
      <c r="QAY11" s="28" t="s">
        <v>93</v>
      </c>
      <c r="QAZ11" s="28" t="s">
        <v>93</v>
      </c>
      <c r="QBA11" s="28" t="s">
        <v>93</v>
      </c>
      <c r="QBB11" s="28" t="s">
        <v>93</v>
      </c>
      <c r="QBC11" s="28" t="s">
        <v>93</v>
      </c>
      <c r="QBD11" s="28" t="s">
        <v>93</v>
      </c>
      <c r="QBE11" s="28" t="s">
        <v>93</v>
      </c>
      <c r="QBF11" s="28" t="s">
        <v>93</v>
      </c>
      <c r="QBG11" s="28" t="s">
        <v>93</v>
      </c>
      <c r="QBH11" s="28" t="s">
        <v>93</v>
      </c>
      <c r="QBI11" s="28" t="s">
        <v>93</v>
      </c>
      <c r="QBJ11" s="28" t="s">
        <v>93</v>
      </c>
      <c r="QBK11" s="28" t="s">
        <v>93</v>
      </c>
      <c r="QBL11" s="28" t="s">
        <v>93</v>
      </c>
      <c r="QBM11" s="28" t="s">
        <v>93</v>
      </c>
      <c r="QBN11" s="28" t="s">
        <v>93</v>
      </c>
      <c r="QBO11" s="28" t="s">
        <v>93</v>
      </c>
      <c r="QBP11" s="28" t="s">
        <v>93</v>
      </c>
      <c r="QBQ11" s="28" t="s">
        <v>93</v>
      </c>
      <c r="QBR11" s="28" t="s">
        <v>93</v>
      </c>
      <c r="QBS11" s="28" t="s">
        <v>93</v>
      </c>
      <c r="QBT11" s="28" t="s">
        <v>93</v>
      </c>
      <c r="QBU11" s="28" t="s">
        <v>93</v>
      </c>
      <c r="QBV11" s="28" t="s">
        <v>93</v>
      </c>
      <c r="QBW11" s="28" t="s">
        <v>93</v>
      </c>
      <c r="QBX11" s="28" t="s">
        <v>93</v>
      </c>
      <c r="QBY11" s="28" t="s">
        <v>93</v>
      </c>
      <c r="QBZ11" s="28" t="s">
        <v>93</v>
      </c>
      <c r="QCA11" s="28" t="s">
        <v>93</v>
      </c>
      <c r="QCB11" s="28" t="s">
        <v>93</v>
      </c>
      <c r="QCC11" s="28" t="s">
        <v>93</v>
      </c>
      <c r="QCD11" s="28" t="s">
        <v>93</v>
      </c>
      <c r="QCE11" s="28" t="s">
        <v>93</v>
      </c>
      <c r="QCF11" s="28" t="s">
        <v>93</v>
      </c>
      <c r="QCG11" s="28" t="s">
        <v>93</v>
      </c>
      <c r="QCH11" s="28" t="s">
        <v>93</v>
      </c>
      <c r="QCI11" s="28" t="s">
        <v>93</v>
      </c>
      <c r="QCJ11" s="28" t="s">
        <v>93</v>
      </c>
      <c r="QCK11" s="28" t="s">
        <v>93</v>
      </c>
      <c r="QCL11" s="28" t="s">
        <v>93</v>
      </c>
      <c r="QCM11" s="28" t="s">
        <v>93</v>
      </c>
      <c r="QCN11" s="28" t="s">
        <v>93</v>
      </c>
      <c r="QCO11" s="28" t="s">
        <v>93</v>
      </c>
      <c r="QCP11" s="28" t="s">
        <v>93</v>
      </c>
      <c r="QCQ11" s="28" t="s">
        <v>93</v>
      </c>
      <c r="QCR11" s="28" t="s">
        <v>93</v>
      </c>
      <c r="QCS11" s="28" t="s">
        <v>93</v>
      </c>
      <c r="QCT11" s="28" t="s">
        <v>93</v>
      </c>
      <c r="QCU11" s="28" t="s">
        <v>93</v>
      </c>
      <c r="QCV11" s="28" t="s">
        <v>93</v>
      </c>
      <c r="QCW11" s="28" t="s">
        <v>93</v>
      </c>
      <c r="QCX11" s="28" t="s">
        <v>93</v>
      </c>
      <c r="QCY11" s="28" t="s">
        <v>93</v>
      </c>
      <c r="QCZ11" s="28" t="s">
        <v>93</v>
      </c>
      <c r="QDA11" s="28" t="s">
        <v>93</v>
      </c>
      <c r="QDB11" s="28" t="s">
        <v>93</v>
      </c>
      <c r="QDC11" s="28" t="s">
        <v>93</v>
      </c>
      <c r="QDD11" s="28" t="s">
        <v>93</v>
      </c>
      <c r="QDE11" s="28" t="s">
        <v>93</v>
      </c>
      <c r="QDF11" s="28" t="s">
        <v>93</v>
      </c>
      <c r="QDG11" s="28" t="s">
        <v>93</v>
      </c>
      <c r="QDH11" s="28" t="s">
        <v>93</v>
      </c>
      <c r="QDI11" s="28" t="s">
        <v>93</v>
      </c>
      <c r="QDJ11" s="28" t="s">
        <v>93</v>
      </c>
      <c r="QDK11" s="28" t="s">
        <v>93</v>
      </c>
      <c r="QDL11" s="28" t="s">
        <v>93</v>
      </c>
      <c r="QDM11" s="28" t="s">
        <v>93</v>
      </c>
      <c r="QDN11" s="28" t="s">
        <v>93</v>
      </c>
      <c r="QDO11" s="28" t="s">
        <v>93</v>
      </c>
      <c r="QDP11" s="28" t="s">
        <v>93</v>
      </c>
      <c r="QDQ11" s="28" t="s">
        <v>93</v>
      </c>
      <c r="QDR11" s="28" t="s">
        <v>93</v>
      </c>
      <c r="QDS11" s="28" t="s">
        <v>93</v>
      </c>
      <c r="QDT11" s="28" t="s">
        <v>93</v>
      </c>
      <c r="QDU11" s="28" t="s">
        <v>93</v>
      </c>
      <c r="QDV11" s="28" t="s">
        <v>93</v>
      </c>
      <c r="QDW11" s="28" t="s">
        <v>93</v>
      </c>
      <c r="QDX11" s="28" t="s">
        <v>93</v>
      </c>
      <c r="QDY11" s="28" t="s">
        <v>93</v>
      </c>
      <c r="QDZ11" s="28" t="s">
        <v>93</v>
      </c>
      <c r="QEA11" s="28" t="s">
        <v>93</v>
      </c>
      <c r="QEB11" s="28" t="s">
        <v>93</v>
      </c>
      <c r="QEC11" s="28" t="s">
        <v>93</v>
      </c>
      <c r="QED11" s="28" t="s">
        <v>93</v>
      </c>
      <c r="QEE11" s="28" t="s">
        <v>93</v>
      </c>
      <c r="QEF11" s="28" t="s">
        <v>93</v>
      </c>
      <c r="QEG11" s="28" t="s">
        <v>93</v>
      </c>
      <c r="QEH11" s="28" t="s">
        <v>93</v>
      </c>
      <c r="QEI11" s="28" t="s">
        <v>93</v>
      </c>
      <c r="QEJ11" s="28" t="s">
        <v>93</v>
      </c>
      <c r="QEK11" s="28" t="s">
        <v>93</v>
      </c>
      <c r="QEL11" s="28" t="s">
        <v>93</v>
      </c>
      <c r="QEM11" s="28" t="s">
        <v>93</v>
      </c>
      <c r="QEN11" s="28" t="s">
        <v>93</v>
      </c>
      <c r="QEO11" s="28" t="s">
        <v>93</v>
      </c>
      <c r="QEP11" s="28" t="s">
        <v>93</v>
      </c>
      <c r="QEQ11" s="28" t="s">
        <v>93</v>
      </c>
      <c r="QER11" s="28" t="s">
        <v>93</v>
      </c>
      <c r="QES11" s="28" t="s">
        <v>93</v>
      </c>
      <c r="QET11" s="28" t="s">
        <v>93</v>
      </c>
      <c r="QEU11" s="28" t="s">
        <v>93</v>
      </c>
      <c r="QEV11" s="28" t="s">
        <v>93</v>
      </c>
      <c r="QEW11" s="28" t="s">
        <v>93</v>
      </c>
      <c r="QEX11" s="28" t="s">
        <v>93</v>
      </c>
      <c r="QEY11" s="28" t="s">
        <v>93</v>
      </c>
      <c r="QEZ11" s="28" t="s">
        <v>93</v>
      </c>
      <c r="QFA11" s="28" t="s">
        <v>93</v>
      </c>
      <c r="QFB11" s="28" t="s">
        <v>93</v>
      </c>
      <c r="QFC11" s="28" t="s">
        <v>93</v>
      </c>
      <c r="QFD11" s="28" t="s">
        <v>93</v>
      </c>
      <c r="QFE11" s="28" t="s">
        <v>93</v>
      </c>
      <c r="QFF11" s="28" t="s">
        <v>93</v>
      </c>
      <c r="QFG11" s="28" t="s">
        <v>93</v>
      </c>
      <c r="QFH11" s="28" t="s">
        <v>93</v>
      </c>
      <c r="QFI11" s="28" t="s">
        <v>93</v>
      </c>
      <c r="QFJ11" s="28" t="s">
        <v>93</v>
      </c>
      <c r="QFK11" s="28" t="s">
        <v>93</v>
      </c>
      <c r="QFL11" s="28" t="s">
        <v>93</v>
      </c>
      <c r="QFM11" s="28" t="s">
        <v>93</v>
      </c>
      <c r="QFN11" s="28" t="s">
        <v>93</v>
      </c>
      <c r="QFO11" s="28" t="s">
        <v>93</v>
      </c>
      <c r="QFP11" s="28" t="s">
        <v>93</v>
      </c>
      <c r="QFQ11" s="28" t="s">
        <v>93</v>
      </c>
      <c r="QFR11" s="28" t="s">
        <v>93</v>
      </c>
      <c r="QFS11" s="28" t="s">
        <v>93</v>
      </c>
      <c r="QFT11" s="28" t="s">
        <v>93</v>
      </c>
      <c r="QFU11" s="28" t="s">
        <v>93</v>
      </c>
      <c r="QFV11" s="28" t="s">
        <v>93</v>
      </c>
      <c r="QFW11" s="28" t="s">
        <v>93</v>
      </c>
      <c r="QFX11" s="28" t="s">
        <v>93</v>
      </c>
      <c r="QFY11" s="28" t="s">
        <v>93</v>
      </c>
      <c r="QFZ11" s="28" t="s">
        <v>93</v>
      </c>
      <c r="QGA11" s="28" t="s">
        <v>93</v>
      </c>
      <c r="QGB11" s="28" t="s">
        <v>93</v>
      </c>
      <c r="QGC11" s="28" t="s">
        <v>93</v>
      </c>
      <c r="QGD11" s="28" t="s">
        <v>93</v>
      </c>
      <c r="QGE11" s="28" t="s">
        <v>93</v>
      </c>
      <c r="QGF11" s="28" t="s">
        <v>93</v>
      </c>
      <c r="QGG11" s="28" t="s">
        <v>93</v>
      </c>
      <c r="QGH11" s="28" t="s">
        <v>93</v>
      </c>
      <c r="QGI11" s="28" t="s">
        <v>93</v>
      </c>
      <c r="QGJ11" s="28" t="s">
        <v>93</v>
      </c>
      <c r="QGK11" s="28" t="s">
        <v>93</v>
      </c>
      <c r="QGL11" s="28" t="s">
        <v>93</v>
      </c>
      <c r="QGM11" s="28" t="s">
        <v>93</v>
      </c>
      <c r="QGN11" s="28" t="s">
        <v>93</v>
      </c>
      <c r="QGO11" s="28" t="s">
        <v>93</v>
      </c>
      <c r="QGP11" s="28" t="s">
        <v>93</v>
      </c>
      <c r="QGQ11" s="28" t="s">
        <v>93</v>
      </c>
      <c r="QGR11" s="28" t="s">
        <v>93</v>
      </c>
      <c r="QGS11" s="28" t="s">
        <v>93</v>
      </c>
      <c r="QGT11" s="28" t="s">
        <v>93</v>
      </c>
      <c r="QGU11" s="28" t="s">
        <v>93</v>
      </c>
      <c r="QGV11" s="28" t="s">
        <v>93</v>
      </c>
      <c r="QGW11" s="28" t="s">
        <v>93</v>
      </c>
      <c r="QGX11" s="28" t="s">
        <v>93</v>
      </c>
      <c r="QGY11" s="28" t="s">
        <v>93</v>
      </c>
      <c r="QGZ11" s="28" t="s">
        <v>93</v>
      </c>
      <c r="QHA11" s="28" t="s">
        <v>93</v>
      </c>
      <c r="QHB11" s="28" t="s">
        <v>93</v>
      </c>
      <c r="QHC11" s="28" t="s">
        <v>93</v>
      </c>
      <c r="QHD11" s="28" t="s">
        <v>93</v>
      </c>
      <c r="QHE11" s="28" t="s">
        <v>93</v>
      </c>
      <c r="QHF11" s="28" t="s">
        <v>93</v>
      </c>
      <c r="QHG11" s="28" t="s">
        <v>93</v>
      </c>
      <c r="QHH11" s="28" t="s">
        <v>93</v>
      </c>
      <c r="QHI11" s="28" t="s">
        <v>93</v>
      </c>
      <c r="QHJ11" s="28" t="s">
        <v>93</v>
      </c>
      <c r="QHK11" s="28" t="s">
        <v>93</v>
      </c>
      <c r="QHL11" s="28" t="s">
        <v>93</v>
      </c>
      <c r="QHM11" s="28" t="s">
        <v>93</v>
      </c>
      <c r="QHN11" s="28" t="s">
        <v>93</v>
      </c>
      <c r="QHO11" s="28" t="s">
        <v>93</v>
      </c>
      <c r="QHP11" s="28" t="s">
        <v>93</v>
      </c>
      <c r="QHQ11" s="28" t="s">
        <v>93</v>
      </c>
      <c r="QHR11" s="28" t="s">
        <v>93</v>
      </c>
      <c r="QHS11" s="28" t="s">
        <v>93</v>
      </c>
      <c r="QHT11" s="28" t="s">
        <v>93</v>
      </c>
      <c r="QHU11" s="28" t="s">
        <v>93</v>
      </c>
      <c r="QHV11" s="28" t="s">
        <v>93</v>
      </c>
      <c r="QHW11" s="28" t="s">
        <v>93</v>
      </c>
      <c r="QHX11" s="28" t="s">
        <v>93</v>
      </c>
      <c r="QHY11" s="28" t="s">
        <v>93</v>
      </c>
      <c r="QHZ11" s="28" t="s">
        <v>93</v>
      </c>
      <c r="QIA11" s="28" t="s">
        <v>93</v>
      </c>
      <c r="QIB11" s="28" t="s">
        <v>93</v>
      </c>
      <c r="QIC11" s="28" t="s">
        <v>93</v>
      </c>
      <c r="QID11" s="28" t="s">
        <v>93</v>
      </c>
      <c r="QIE11" s="28" t="s">
        <v>93</v>
      </c>
      <c r="QIF11" s="28" t="s">
        <v>93</v>
      </c>
      <c r="QIG11" s="28" t="s">
        <v>93</v>
      </c>
      <c r="QIH11" s="28" t="s">
        <v>93</v>
      </c>
      <c r="QII11" s="28" t="s">
        <v>93</v>
      </c>
      <c r="QIJ11" s="28" t="s">
        <v>93</v>
      </c>
      <c r="QIK11" s="28" t="s">
        <v>93</v>
      </c>
      <c r="QIL11" s="28" t="s">
        <v>93</v>
      </c>
      <c r="QIM11" s="28" t="s">
        <v>93</v>
      </c>
      <c r="QIN11" s="28" t="s">
        <v>93</v>
      </c>
      <c r="QIO11" s="28" t="s">
        <v>93</v>
      </c>
      <c r="QIP11" s="28" t="s">
        <v>93</v>
      </c>
      <c r="QIQ11" s="28" t="s">
        <v>93</v>
      </c>
      <c r="QIR11" s="28" t="s">
        <v>93</v>
      </c>
      <c r="QIS11" s="28" t="s">
        <v>93</v>
      </c>
      <c r="QIT11" s="28" t="s">
        <v>93</v>
      </c>
      <c r="QIU11" s="28" t="s">
        <v>93</v>
      </c>
      <c r="QIV11" s="28" t="s">
        <v>93</v>
      </c>
      <c r="QIW11" s="28" t="s">
        <v>93</v>
      </c>
      <c r="QIX11" s="28" t="s">
        <v>93</v>
      </c>
      <c r="QIY11" s="28" t="s">
        <v>93</v>
      </c>
      <c r="QIZ11" s="28" t="s">
        <v>93</v>
      </c>
      <c r="QJA11" s="28" t="s">
        <v>93</v>
      </c>
      <c r="QJB11" s="28" t="s">
        <v>93</v>
      </c>
      <c r="QJC11" s="28" t="s">
        <v>93</v>
      </c>
      <c r="QJD11" s="28" t="s">
        <v>93</v>
      </c>
      <c r="QJE11" s="28" t="s">
        <v>93</v>
      </c>
      <c r="QJF11" s="28" t="s">
        <v>93</v>
      </c>
      <c r="QJG11" s="28" t="s">
        <v>93</v>
      </c>
      <c r="QJH11" s="28" t="s">
        <v>93</v>
      </c>
      <c r="QJI11" s="28" t="s">
        <v>93</v>
      </c>
      <c r="QJJ11" s="28" t="s">
        <v>93</v>
      </c>
      <c r="QJK11" s="28" t="s">
        <v>93</v>
      </c>
      <c r="QJL11" s="28" t="s">
        <v>93</v>
      </c>
      <c r="QJM11" s="28" t="s">
        <v>93</v>
      </c>
      <c r="QJN11" s="28" t="s">
        <v>93</v>
      </c>
      <c r="QJO11" s="28" t="s">
        <v>93</v>
      </c>
      <c r="QJP11" s="28" t="s">
        <v>93</v>
      </c>
      <c r="QJQ11" s="28" t="s">
        <v>93</v>
      </c>
      <c r="QJR11" s="28" t="s">
        <v>93</v>
      </c>
      <c r="QJS11" s="28" t="s">
        <v>93</v>
      </c>
      <c r="QJT11" s="28" t="s">
        <v>93</v>
      </c>
      <c r="QJU11" s="28" t="s">
        <v>93</v>
      </c>
      <c r="QJV11" s="28" t="s">
        <v>93</v>
      </c>
      <c r="QJW11" s="28" t="s">
        <v>93</v>
      </c>
      <c r="QJX11" s="28" t="s">
        <v>93</v>
      </c>
      <c r="QJY11" s="28" t="s">
        <v>93</v>
      </c>
      <c r="QJZ11" s="28" t="s">
        <v>93</v>
      </c>
      <c r="QKA11" s="28" t="s">
        <v>93</v>
      </c>
      <c r="QKB11" s="28" t="s">
        <v>93</v>
      </c>
      <c r="QKC11" s="28" t="s">
        <v>93</v>
      </c>
      <c r="QKD11" s="28" t="s">
        <v>93</v>
      </c>
      <c r="QKE11" s="28" t="s">
        <v>93</v>
      </c>
      <c r="QKF11" s="28" t="s">
        <v>93</v>
      </c>
      <c r="QKG11" s="28" t="s">
        <v>93</v>
      </c>
      <c r="QKH11" s="28" t="s">
        <v>93</v>
      </c>
      <c r="QKI11" s="28" t="s">
        <v>93</v>
      </c>
      <c r="QKJ11" s="28" t="s">
        <v>93</v>
      </c>
      <c r="QKK11" s="28" t="s">
        <v>93</v>
      </c>
      <c r="QKL11" s="28" t="s">
        <v>93</v>
      </c>
      <c r="QKM11" s="28" t="s">
        <v>93</v>
      </c>
      <c r="QKN11" s="28" t="s">
        <v>93</v>
      </c>
      <c r="QKO11" s="28" t="s">
        <v>93</v>
      </c>
      <c r="QKP11" s="28" t="s">
        <v>93</v>
      </c>
      <c r="QKQ11" s="28" t="s">
        <v>93</v>
      </c>
      <c r="QKR11" s="28" t="s">
        <v>93</v>
      </c>
      <c r="QKS11" s="28" t="s">
        <v>93</v>
      </c>
      <c r="QKT11" s="28" t="s">
        <v>93</v>
      </c>
      <c r="QKU11" s="28" t="s">
        <v>93</v>
      </c>
      <c r="QKV11" s="28" t="s">
        <v>93</v>
      </c>
      <c r="QKW11" s="28" t="s">
        <v>93</v>
      </c>
      <c r="QKX11" s="28" t="s">
        <v>93</v>
      </c>
      <c r="QKY11" s="28" t="s">
        <v>93</v>
      </c>
      <c r="QKZ11" s="28" t="s">
        <v>93</v>
      </c>
      <c r="QLA11" s="28" t="s">
        <v>93</v>
      </c>
      <c r="QLB11" s="28" t="s">
        <v>93</v>
      </c>
      <c r="QLC11" s="28" t="s">
        <v>93</v>
      </c>
      <c r="QLD11" s="28" t="s">
        <v>93</v>
      </c>
      <c r="QLE11" s="28" t="s">
        <v>93</v>
      </c>
      <c r="QLF11" s="28" t="s">
        <v>93</v>
      </c>
      <c r="QLG11" s="28" t="s">
        <v>93</v>
      </c>
      <c r="QLH11" s="28" t="s">
        <v>93</v>
      </c>
      <c r="QLI11" s="28" t="s">
        <v>93</v>
      </c>
      <c r="QLJ11" s="28" t="s">
        <v>93</v>
      </c>
      <c r="QLK11" s="28" t="s">
        <v>93</v>
      </c>
      <c r="QLL11" s="28" t="s">
        <v>93</v>
      </c>
      <c r="QLM11" s="28" t="s">
        <v>93</v>
      </c>
      <c r="QLN11" s="28" t="s">
        <v>93</v>
      </c>
      <c r="QLO11" s="28" t="s">
        <v>93</v>
      </c>
      <c r="QLP11" s="28" t="s">
        <v>93</v>
      </c>
      <c r="QLQ11" s="28" t="s">
        <v>93</v>
      </c>
      <c r="QLR11" s="28" t="s">
        <v>93</v>
      </c>
      <c r="QLS11" s="28" t="s">
        <v>93</v>
      </c>
      <c r="QLT11" s="28" t="s">
        <v>93</v>
      </c>
      <c r="QLU11" s="28" t="s">
        <v>93</v>
      </c>
      <c r="QLV11" s="28" t="s">
        <v>93</v>
      </c>
      <c r="QLW11" s="28" t="s">
        <v>93</v>
      </c>
      <c r="QLX11" s="28" t="s">
        <v>93</v>
      </c>
      <c r="QLY11" s="28" t="s">
        <v>93</v>
      </c>
      <c r="QLZ11" s="28" t="s">
        <v>93</v>
      </c>
      <c r="QMA11" s="28" t="s">
        <v>93</v>
      </c>
      <c r="QMB11" s="28" t="s">
        <v>93</v>
      </c>
      <c r="QMC11" s="28" t="s">
        <v>93</v>
      </c>
      <c r="QMD11" s="28" t="s">
        <v>93</v>
      </c>
      <c r="QME11" s="28" t="s">
        <v>93</v>
      </c>
      <c r="QMF11" s="28" t="s">
        <v>93</v>
      </c>
      <c r="QMG11" s="28" t="s">
        <v>93</v>
      </c>
      <c r="QMH11" s="28" t="s">
        <v>93</v>
      </c>
      <c r="QMI11" s="28" t="s">
        <v>93</v>
      </c>
      <c r="QMJ11" s="28" t="s">
        <v>93</v>
      </c>
      <c r="QMK11" s="28" t="s">
        <v>93</v>
      </c>
      <c r="QML11" s="28" t="s">
        <v>93</v>
      </c>
      <c r="QMM11" s="28" t="s">
        <v>93</v>
      </c>
      <c r="QMN11" s="28" t="s">
        <v>93</v>
      </c>
      <c r="QMO11" s="28" t="s">
        <v>93</v>
      </c>
      <c r="QMP11" s="28" t="s">
        <v>93</v>
      </c>
      <c r="QMQ11" s="28" t="s">
        <v>93</v>
      </c>
      <c r="QMR11" s="28" t="s">
        <v>93</v>
      </c>
      <c r="QMS11" s="28" t="s">
        <v>93</v>
      </c>
      <c r="QMT11" s="28" t="s">
        <v>93</v>
      </c>
      <c r="QMU11" s="28" t="s">
        <v>93</v>
      </c>
      <c r="QMV11" s="28" t="s">
        <v>93</v>
      </c>
      <c r="QMW11" s="28" t="s">
        <v>93</v>
      </c>
      <c r="QMX11" s="28" t="s">
        <v>93</v>
      </c>
      <c r="QMY11" s="28" t="s">
        <v>93</v>
      </c>
      <c r="QMZ11" s="28" t="s">
        <v>93</v>
      </c>
      <c r="QNA11" s="28" t="s">
        <v>93</v>
      </c>
      <c r="QNB11" s="28" t="s">
        <v>93</v>
      </c>
      <c r="QNC11" s="28" t="s">
        <v>93</v>
      </c>
      <c r="QND11" s="28" t="s">
        <v>93</v>
      </c>
      <c r="QNE11" s="28" t="s">
        <v>93</v>
      </c>
      <c r="QNF11" s="28" t="s">
        <v>93</v>
      </c>
      <c r="QNG11" s="28" t="s">
        <v>93</v>
      </c>
      <c r="QNH11" s="28" t="s">
        <v>93</v>
      </c>
      <c r="QNI11" s="28" t="s">
        <v>93</v>
      </c>
      <c r="QNJ11" s="28" t="s">
        <v>93</v>
      </c>
      <c r="QNK11" s="28" t="s">
        <v>93</v>
      </c>
      <c r="QNL11" s="28" t="s">
        <v>93</v>
      </c>
      <c r="QNM11" s="28" t="s">
        <v>93</v>
      </c>
      <c r="QNN11" s="28" t="s">
        <v>93</v>
      </c>
      <c r="QNO11" s="28" t="s">
        <v>93</v>
      </c>
      <c r="QNP11" s="28" t="s">
        <v>93</v>
      </c>
      <c r="QNQ11" s="28" t="s">
        <v>93</v>
      </c>
      <c r="QNR11" s="28" t="s">
        <v>93</v>
      </c>
      <c r="QNS11" s="28" t="s">
        <v>93</v>
      </c>
      <c r="QNT11" s="28" t="s">
        <v>93</v>
      </c>
      <c r="QNU11" s="28" t="s">
        <v>93</v>
      </c>
      <c r="QNV11" s="28" t="s">
        <v>93</v>
      </c>
      <c r="QNW11" s="28" t="s">
        <v>93</v>
      </c>
      <c r="QNX11" s="28" t="s">
        <v>93</v>
      </c>
      <c r="QNY11" s="28" t="s">
        <v>93</v>
      </c>
      <c r="QNZ11" s="28" t="s">
        <v>93</v>
      </c>
      <c r="QOA11" s="28" t="s">
        <v>93</v>
      </c>
      <c r="QOB11" s="28" t="s">
        <v>93</v>
      </c>
      <c r="QOC11" s="28" t="s">
        <v>93</v>
      </c>
      <c r="QOD11" s="28" t="s">
        <v>93</v>
      </c>
      <c r="QOE11" s="28" t="s">
        <v>93</v>
      </c>
      <c r="QOF11" s="28" t="s">
        <v>93</v>
      </c>
      <c r="QOG11" s="28" t="s">
        <v>93</v>
      </c>
      <c r="QOH11" s="28" t="s">
        <v>93</v>
      </c>
      <c r="QOI11" s="28" t="s">
        <v>93</v>
      </c>
      <c r="QOJ11" s="28" t="s">
        <v>93</v>
      </c>
      <c r="QOK11" s="28" t="s">
        <v>93</v>
      </c>
      <c r="QOL11" s="28" t="s">
        <v>93</v>
      </c>
      <c r="QOM11" s="28" t="s">
        <v>93</v>
      </c>
      <c r="QON11" s="28" t="s">
        <v>93</v>
      </c>
      <c r="QOO11" s="28" t="s">
        <v>93</v>
      </c>
      <c r="QOP11" s="28" t="s">
        <v>93</v>
      </c>
      <c r="QOQ11" s="28" t="s">
        <v>93</v>
      </c>
      <c r="QOR11" s="28" t="s">
        <v>93</v>
      </c>
      <c r="QOS11" s="28" t="s">
        <v>93</v>
      </c>
      <c r="QOT11" s="28" t="s">
        <v>93</v>
      </c>
      <c r="QOU11" s="28" t="s">
        <v>93</v>
      </c>
      <c r="QOV11" s="28" t="s">
        <v>93</v>
      </c>
      <c r="QOW11" s="28" t="s">
        <v>93</v>
      </c>
      <c r="QOX11" s="28" t="s">
        <v>93</v>
      </c>
      <c r="QOY11" s="28" t="s">
        <v>93</v>
      </c>
      <c r="QOZ11" s="28" t="s">
        <v>93</v>
      </c>
      <c r="QPA11" s="28" t="s">
        <v>93</v>
      </c>
      <c r="QPB11" s="28" t="s">
        <v>93</v>
      </c>
      <c r="QPC11" s="28" t="s">
        <v>93</v>
      </c>
      <c r="QPD11" s="28" t="s">
        <v>93</v>
      </c>
      <c r="QPE11" s="28" t="s">
        <v>93</v>
      </c>
      <c r="QPF11" s="28" t="s">
        <v>93</v>
      </c>
      <c r="QPG11" s="28" t="s">
        <v>93</v>
      </c>
      <c r="QPH11" s="28" t="s">
        <v>93</v>
      </c>
      <c r="QPI11" s="28" t="s">
        <v>93</v>
      </c>
      <c r="QPJ11" s="28" t="s">
        <v>93</v>
      </c>
      <c r="QPK11" s="28" t="s">
        <v>93</v>
      </c>
      <c r="QPL11" s="28" t="s">
        <v>93</v>
      </c>
      <c r="QPM11" s="28" t="s">
        <v>93</v>
      </c>
      <c r="QPN11" s="28" t="s">
        <v>93</v>
      </c>
      <c r="QPO11" s="28" t="s">
        <v>93</v>
      </c>
      <c r="QPP11" s="28" t="s">
        <v>93</v>
      </c>
      <c r="QPQ11" s="28" t="s">
        <v>93</v>
      </c>
      <c r="QPR11" s="28" t="s">
        <v>93</v>
      </c>
      <c r="QPS11" s="28" t="s">
        <v>93</v>
      </c>
      <c r="QPT11" s="28" t="s">
        <v>93</v>
      </c>
      <c r="QPU11" s="28" t="s">
        <v>93</v>
      </c>
      <c r="QPV11" s="28" t="s">
        <v>93</v>
      </c>
      <c r="QPW11" s="28" t="s">
        <v>93</v>
      </c>
      <c r="QPX11" s="28" t="s">
        <v>93</v>
      </c>
      <c r="QPY11" s="28" t="s">
        <v>93</v>
      </c>
      <c r="QPZ11" s="28" t="s">
        <v>93</v>
      </c>
      <c r="QQA11" s="28" t="s">
        <v>93</v>
      </c>
      <c r="QQB11" s="28" t="s">
        <v>93</v>
      </c>
      <c r="QQC11" s="28" t="s">
        <v>93</v>
      </c>
      <c r="QQD11" s="28" t="s">
        <v>93</v>
      </c>
      <c r="QQE11" s="28" t="s">
        <v>93</v>
      </c>
      <c r="QQF11" s="28" t="s">
        <v>93</v>
      </c>
      <c r="QQG11" s="28" t="s">
        <v>93</v>
      </c>
      <c r="QQH11" s="28" t="s">
        <v>93</v>
      </c>
      <c r="QQI11" s="28" t="s">
        <v>93</v>
      </c>
      <c r="QQJ11" s="28" t="s">
        <v>93</v>
      </c>
      <c r="QQK11" s="28" t="s">
        <v>93</v>
      </c>
      <c r="QQL11" s="28" t="s">
        <v>93</v>
      </c>
      <c r="QQM11" s="28" t="s">
        <v>93</v>
      </c>
      <c r="QQN11" s="28" t="s">
        <v>93</v>
      </c>
      <c r="QQO11" s="28" t="s">
        <v>93</v>
      </c>
      <c r="QQP11" s="28" t="s">
        <v>93</v>
      </c>
      <c r="QQQ11" s="28" t="s">
        <v>93</v>
      </c>
      <c r="QQR11" s="28" t="s">
        <v>93</v>
      </c>
      <c r="QQS11" s="28" t="s">
        <v>93</v>
      </c>
      <c r="QQT11" s="28" t="s">
        <v>93</v>
      </c>
      <c r="QQU11" s="28" t="s">
        <v>93</v>
      </c>
      <c r="QQV11" s="28" t="s">
        <v>93</v>
      </c>
      <c r="QQW11" s="28" t="s">
        <v>93</v>
      </c>
      <c r="QQX11" s="28" t="s">
        <v>93</v>
      </c>
      <c r="QQY11" s="28" t="s">
        <v>93</v>
      </c>
      <c r="QQZ11" s="28" t="s">
        <v>93</v>
      </c>
      <c r="QRA11" s="28" t="s">
        <v>93</v>
      </c>
      <c r="QRB11" s="28" t="s">
        <v>93</v>
      </c>
      <c r="QRC11" s="28" t="s">
        <v>93</v>
      </c>
      <c r="QRD11" s="28" t="s">
        <v>93</v>
      </c>
      <c r="QRE11" s="28" t="s">
        <v>93</v>
      </c>
      <c r="QRF11" s="28" t="s">
        <v>93</v>
      </c>
      <c r="QRG11" s="28" t="s">
        <v>93</v>
      </c>
      <c r="QRH11" s="28" t="s">
        <v>93</v>
      </c>
      <c r="QRI11" s="28" t="s">
        <v>93</v>
      </c>
      <c r="QRJ11" s="28" t="s">
        <v>93</v>
      </c>
      <c r="QRK11" s="28" t="s">
        <v>93</v>
      </c>
      <c r="QRL11" s="28" t="s">
        <v>93</v>
      </c>
      <c r="QRM11" s="28" t="s">
        <v>93</v>
      </c>
      <c r="QRN11" s="28" t="s">
        <v>93</v>
      </c>
      <c r="QRO11" s="28" t="s">
        <v>93</v>
      </c>
      <c r="QRP11" s="28" t="s">
        <v>93</v>
      </c>
      <c r="QRQ11" s="28" t="s">
        <v>93</v>
      </c>
      <c r="QRR11" s="28" t="s">
        <v>93</v>
      </c>
      <c r="QRS11" s="28" t="s">
        <v>93</v>
      </c>
      <c r="QRT11" s="28" t="s">
        <v>93</v>
      </c>
      <c r="QRU11" s="28" t="s">
        <v>93</v>
      </c>
      <c r="QRV11" s="28" t="s">
        <v>93</v>
      </c>
      <c r="QRW11" s="28" t="s">
        <v>93</v>
      </c>
      <c r="QRX11" s="28" t="s">
        <v>93</v>
      </c>
      <c r="QRY11" s="28" t="s">
        <v>93</v>
      </c>
      <c r="QRZ11" s="28" t="s">
        <v>93</v>
      </c>
      <c r="QSA11" s="28" t="s">
        <v>93</v>
      </c>
      <c r="QSB11" s="28" t="s">
        <v>93</v>
      </c>
      <c r="QSC11" s="28" t="s">
        <v>93</v>
      </c>
      <c r="QSD11" s="28" t="s">
        <v>93</v>
      </c>
      <c r="QSE11" s="28" t="s">
        <v>93</v>
      </c>
      <c r="QSF11" s="28" t="s">
        <v>93</v>
      </c>
      <c r="QSG11" s="28" t="s">
        <v>93</v>
      </c>
      <c r="QSH11" s="28" t="s">
        <v>93</v>
      </c>
      <c r="QSI11" s="28" t="s">
        <v>93</v>
      </c>
      <c r="QSJ11" s="28" t="s">
        <v>93</v>
      </c>
      <c r="QSK11" s="28" t="s">
        <v>93</v>
      </c>
      <c r="QSL11" s="28" t="s">
        <v>93</v>
      </c>
      <c r="QSM11" s="28" t="s">
        <v>93</v>
      </c>
      <c r="QSN11" s="28" t="s">
        <v>93</v>
      </c>
      <c r="QSO11" s="28" t="s">
        <v>93</v>
      </c>
      <c r="QSP11" s="28" t="s">
        <v>93</v>
      </c>
      <c r="QSQ11" s="28" t="s">
        <v>93</v>
      </c>
      <c r="QSR11" s="28" t="s">
        <v>93</v>
      </c>
      <c r="QSS11" s="28" t="s">
        <v>93</v>
      </c>
      <c r="QST11" s="28" t="s">
        <v>93</v>
      </c>
      <c r="QSU11" s="28" t="s">
        <v>93</v>
      </c>
      <c r="QSV11" s="28" t="s">
        <v>93</v>
      </c>
      <c r="QSW11" s="28" t="s">
        <v>93</v>
      </c>
      <c r="QSX11" s="28" t="s">
        <v>93</v>
      </c>
      <c r="QSY11" s="28" t="s">
        <v>93</v>
      </c>
      <c r="QSZ11" s="28" t="s">
        <v>93</v>
      </c>
      <c r="QTA11" s="28" t="s">
        <v>93</v>
      </c>
      <c r="QTB11" s="28" t="s">
        <v>93</v>
      </c>
      <c r="QTC11" s="28" t="s">
        <v>93</v>
      </c>
      <c r="QTD11" s="28" t="s">
        <v>93</v>
      </c>
      <c r="QTE11" s="28" t="s">
        <v>93</v>
      </c>
      <c r="QTF11" s="28" t="s">
        <v>93</v>
      </c>
      <c r="QTG11" s="28" t="s">
        <v>93</v>
      </c>
      <c r="QTH11" s="28" t="s">
        <v>93</v>
      </c>
      <c r="QTI11" s="28" t="s">
        <v>93</v>
      </c>
      <c r="QTJ11" s="28" t="s">
        <v>93</v>
      </c>
      <c r="QTK11" s="28" t="s">
        <v>93</v>
      </c>
      <c r="QTL11" s="28" t="s">
        <v>93</v>
      </c>
      <c r="QTM11" s="28" t="s">
        <v>93</v>
      </c>
      <c r="QTN11" s="28" t="s">
        <v>93</v>
      </c>
      <c r="QTO11" s="28" t="s">
        <v>93</v>
      </c>
      <c r="QTP11" s="28" t="s">
        <v>93</v>
      </c>
      <c r="QTQ11" s="28" t="s">
        <v>93</v>
      </c>
      <c r="QTR11" s="28" t="s">
        <v>93</v>
      </c>
      <c r="QTS11" s="28" t="s">
        <v>93</v>
      </c>
      <c r="QTT11" s="28" t="s">
        <v>93</v>
      </c>
      <c r="QTU11" s="28" t="s">
        <v>93</v>
      </c>
      <c r="QTV11" s="28" t="s">
        <v>93</v>
      </c>
      <c r="QTW11" s="28" t="s">
        <v>93</v>
      </c>
      <c r="QTX11" s="28" t="s">
        <v>93</v>
      </c>
      <c r="QTY11" s="28" t="s">
        <v>93</v>
      </c>
      <c r="QTZ11" s="28" t="s">
        <v>93</v>
      </c>
      <c r="QUA11" s="28" t="s">
        <v>93</v>
      </c>
      <c r="QUB11" s="28" t="s">
        <v>93</v>
      </c>
      <c r="QUC11" s="28" t="s">
        <v>93</v>
      </c>
      <c r="QUD11" s="28" t="s">
        <v>93</v>
      </c>
      <c r="QUE11" s="28" t="s">
        <v>93</v>
      </c>
      <c r="QUF11" s="28" t="s">
        <v>93</v>
      </c>
      <c r="QUG11" s="28" t="s">
        <v>93</v>
      </c>
      <c r="QUH11" s="28" t="s">
        <v>93</v>
      </c>
      <c r="QUI11" s="28" t="s">
        <v>93</v>
      </c>
      <c r="QUJ11" s="28" t="s">
        <v>93</v>
      </c>
      <c r="QUK11" s="28" t="s">
        <v>93</v>
      </c>
      <c r="QUL11" s="28" t="s">
        <v>93</v>
      </c>
      <c r="QUM11" s="28" t="s">
        <v>93</v>
      </c>
      <c r="QUN11" s="28" t="s">
        <v>93</v>
      </c>
      <c r="QUO11" s="28" t="s">
        <v>93</v>
      </c>
      <c r="QUP11" s="28" t="s">
        <v>93</v>
      </c>
      <c r="QUQ11" s="28" t="s">
        <v>93</v>
      </c>
      <c r="QUR11" s="28" t="s">
        <v>93</v>
      </c>
      <c r="QUS11" s="28" t="s">
        <v>93</v>
      </c>
      <c r="QUT11" s="28" t="s">
        <v>93</v>
      </c>
      <c r="QUU11" s="28" t="s">
        <v>93</v>
      </c>
      <c r="QUV11" s="28" t="s">
        <v>93</v>
      </c>
      <c r="QUW11" s="28" t="s">
        <v>93</v>
      </c>
      <c r="QUX11" s="28" t="s">
        <v>93</v>
      </c>
      <c r="QUY11" s="28" t="s">
        <v>93</v>
      </c>
      <c r="QUZ11" s="28" t="s">
        <v>93</v>
      </c>
      <c r="QVA11" s="28" t="s">
        <v>93</v>
      </c>
      <c r="QVB11" s="28" t="s">
        <v>93</v>
      </c>
      <c r="QVC11" s="28" t="s">
        <v>93</v>
      </c>
      <c r="QVD11" s="28" t="s">
        <v>93</v>
      </c>
      <c r="QVE11" s="28" t="s">
        <v>93</v>
      </c>
      <c r="QVF11" s="28" t="s">
        <v>93</v>
      </c>
      <c r="QVG11" s="28" t="s">
        <v>93</v>
      </c>
      <c r="QVH11" s="28" t="s">
        <v>93</v>
      </c>
      <c r="QVI11" s="28" t="s">
        <v>93</v>
      </c>
      <c r="QVJ11" s="28" t="s">
        <v>93</v>
      </c>
      <c r="QVK11" s="28" t="s">
        <v>93</v>
      </c>
      <c r="QVL11" s="28" t="s">
        <v>93</v>
      </c>
      <c r="QVM11" s="28" t="s">
        <v>93</v>
      </c>
      <c r="QVN11" s="28" t="s">
        <v>93</v>
      </c>
      <c r="QVO11" s="28" t="s">
        <v>93</v>
      </c>
      <c r="QVP11" s="28" t="s">
        <v>93</v>
      </c>
      <c r="QVQ11" s="28" t="s">
        <v>93</v>
      </c>
      <c r="QVR11" s="28" t="s">
        <v>93</v>
      </c>
      <c r="QVS11" s="28" t="s">
        <v>93</v>
      </c>
      <c r="QVT11" s="28" t="s">
        <v>93</v>
      </c>
      <c r="QVU11" s="28" t="s">
        <v>93</v>
      </c>
      <c r="QVV11" s="28" t="s">
        <v>93</v>
      </c>
      <c r="QVW11" s="28" t="s">
        <v>93</v>
      </c>
      <c r="QVX11" s="28" t="s">
        <v>93</v>
      </c>
      <c r="QVY11" s="28" t="s">
        <v>93</v>
      </c>
      <c r="QVZ11" s="28" t="s">
        <v>93</v>
      </c>
      <c r="QWA11" s="28" t="s">
        <v>93</v>
      </c>
      <c r="QWB11" s="28" t="s">
        <v>93</v>
      </c>
      <c r="QWC11" s="28" t="s">
        <v>93</v>
      </c>
      <c r="QWD11" s="28" t="s">
        <v>93</v>
      </c>
      <c r="QWE11" s="28" t="s">
        <v>93</v>
      </c>
      <c r="QWF11" s="28" t="s">
        <v>93</v>
      </c>
      <c r="QWG11" s="28" t="s">
        <v>93</v>
      </c>
      <c r="QWH11" s="28" t="s">
        <v>93</v>
      </c>
      <c r="QWI11" s="28" t="s">
        <v>93</v>
      </c>
      <c r="QWJ11" s="28" t="s">
        <v>93</v>
      </c>
      <c r="QWK11" s="28" t="s">
        <v>93</v>
      </c>
      <c r="QWL11" s="28" t="s">
        <v>93</v>
      </c>
      <c r="QWM11" s="28" t="s">
        <v>93</v>
      </c>
      <c r="QWN11" s="28" t="s">
        <v>93</v>
      </c>
      <c r="QWO11" s="28" t="s">
        <v>93</v>
      </c>
      <c r="QWP11" s="28" t="s">
        <v>93</v>
      </c>
      <c r="QWQ11" s="28" t="s">
        <v>93</v>
      </c>
      <c r="QWR11" s="28" t="s">
        <v>93</v>
      </c>
      <c r="QWS11" s="28" t="s">
        <v>93</v>
      </c>
      <c r="QWT11" s="28" t="s">
        <v>93</v>
      </c>
      <c r="QWU11" s="28" t="s">
        <v>93</v>
      </c>
      <c r="QWV11" s="28" t="s">
        <v>93</v>
      </c>
      <c r="QWW11" s="28" t="s">
        <v>93</v>
      </c>
      <c r="QWX11" s="28" t="s">
        <v>93</v>
      </c>
      <c r="QWY11" s="28" t="s">
        <v>93</v>
      </c>
      <c r="QWZ11" s="28" t="s">
        <v>93</v>
      </c>
      <c r="QXA11" s="28" t="s">
        <v>93</v>
      </c>
      <c r="QXB11" s="28" t="s">
        <v>93</v>
      </c>
      <c r="QXC11" s="28" t="s">
        <v>93</v>
      </c>
      <c r="QXD11" s="28" t="s">
        <v>93</v>
      </c>
      <c r="QXE11" s="28" t="s">
        <v>93</v>
      </c>
      <c r="QXF11" s="28" t="s">
        <v>93</v>
      </c>
      <c r="QXG11" s="28" t="s">
        <v>93</v>
      </c>
      <c r="QXH11" s="28" t="s">
        <v>93</v>
      </c>
      <c r="QXI11" s="28" t="s">
        <v>93</v>
      </c>
      <c r="QXJ11" s="28" t="s">
        <v>93</v>
      </c>
      <c r="QXK11" s="28" t="s">
        <v>93</v>
      </c>
      <c r="QXL11" s="28" t="s">
        <v>93</v>
      </c>
      <c r="QXM11" s="28" t="s">
        <v>93</v>
      </c>
      <c r="QXN11" s="28" t="s">
        <v>93</v>
      </c>
      <c r="QXO11" s="28" t="s">
        <v>93</v>
      </c>
      <c r="QXP11" s="28" t="s">
        <v>93</v>
      </c>
      <c r="QXQ11" s="28" t="s">
        <v>93</v>
      </c>
      <c r="QXR11" s="28" t="s">
        <v>93</v>
      </c>
      <c r="QXS11" s="28" t="s">
        <v>93</v>
      </c>
      <c r="QXT11" s="28" t="s">
        <v>93</v>
      </c>
      <c r="QXU11" s="28" t="s">
        <v>93</v>
      </c>
      <c r="QXV11" s="28" t="s">
        <v>93</v>
      </c>
      <c r="QXW11" s="28" t="s">
        <v>93</v>
      </c>
      <c r="QXX11" s="28" t="s">
        <v>93</v>
      </c>
      <c r="QXY11" s="28" t="s">
        <v>93</v>
      </c>
      <c r="QXZ11" s="28" t="s">
        <v>93</v>
      </c>
      <c r="QYA11" s="28" t="s">
        <v>93</v>
      </c>
      <c r="QYB11" s="28" t="s">
        <v>93</v>
      </c>
      <c r="QYC11" s="28" t="s">
        <v>93</v>
      </c>
      <c r="QYD11" s="28" t="s">
        <v>93</v>
      </c>
      <c r="QYE11" s="28" t="s">
        <v>93</v>
      </c>
      <c r="QYF11" s="28" t="s">
        <v>93</v>
      </c>
      <c r="QYG11" s="28" t="s">
        <v>93</v>
      </c>
      <c r="QYH11" s="28" t="s">
        <v>93</v>
      </c>
      <c r="QYI11" s="28" t="s">
        <v>93</v>
      </c>
      <c r="QYJ11" s="28" t="s">
        <v>93</v>
      </c>
      <c r="QYK11" s="28" t="s">
        <v>93</v>
      </c>
      <c r="QYL11" s="28" t="s">
        <v>93</v>
      </c>
      <c r="QYM11" s="28" t="s">
        <v>93</v>
      </c>
      <c r="QYN11" s="28" t="s">
        <v>93</v>
      </c>
      <c r="QYO11" s="28" t="s">
        <v>93</v>
      </c>
      <c r="QYP11" s="28" t="s">
        <v>93</v>
      </c>
      <c r="QYQ11" s="28" t="s">
        <v>93</v>
      </c>
      <c r="QYR11" s="28" t="s">
        <v>93</v>
      </c>
      <c r="QYS11" s="28" t="s">
        <v>93</v>
      </c>
      <c r="QYT11" s="28" t="s">
        <v>93</v>
      </c>
      <c r="QYU11" s="28" t="s">
        <v>93</v>
      </c>
      <c r="QYV11" s="28" t="s">
        <v>93</v>
      </c>
      <c r="QYW11" s="28" t="s">
        <v>93</v>
      </c>
      <c r="QYX11" s="28" t="s">
        <v>93</v>
      </c>
      <c r="QYY11" s="28" t="s">
        <v>93</v>
      </c>
      <c r="QYZ11" s="28" t="s">
        <v>93</v>
      </c>
      <c r="QZA11" s="28" t="s">
        <v>93</v>
      </c>
      <c r="QZB11" s="28" t="s">
        <v>93</v>
      </c>
      <c r="QZC11" s="28" t="s">
        <v>93</v>
      </c>
      <c r="QZD11" s="28" t="s">
        <v>93</v>
      </c>
      <c r="QZE11" s="28" t="s">
        <v>93</v>
      </c>
      <c r="QZF11" s="28" t="s">
        <v>93</v>
      </c>
      <c r="QZG11" s="28" t="s">
        <v>93</v>
      </c>
      <c r="QZH11" s="28" t="s">
        <v>93</v>
      </c>
      <c r="QZI11" s="28" t="s">
        <v>93</v>
      </c>
      <c r="QZJ11" s="28" t="s">
        <v>93</v>
      </c>
      <c r="QZK11" s="28" t="s">
        <v>93</v>
      </c>
      <c r="QZL11" s="28" t="s">
        <v>93</v>
      </c>
      <c r="QZM11" s="28" t="s">
        <v>93</v>
      </c>
      <c r="QZN11" s="28" t="s">
        <v>93</v>
      </c>
      <c r="QZO11" s="28" t="s">
        <v>93</v>
      </c>
      <c r="QZP11" s="28" t="s">
        <v>93</v>
      </c>
      <c r="QZQ11" s="28" t="s">
        <v>93</v>
      </c>
      <c r="QZR11" s="28" t="s">
        <v>93</v>
      </c>
      <c r="QZS11" s="28" t="s">
        <v>93</v>
      </c>
      <c r="QZT11" s="28" t="s">
        <v>93</v>
      </c>
      <c r="QZU11" s="28" t="s">
        <v>93</v>
      </c>
      <c r="QZV11" s="28" t="s">
        <v>93</v>
      </c>
      <c r="QZW11" s="28" t="s">
        <v>93</v>
      </c>
      <c r="QZX11" s="28" t="s">
        <v>93</v>
      </c>
      <c r="QZY11" s="28" t="s">
        <v>93</v>
      </c>
      <c r="QZZ11" s="28" t="s">
        <v>93</v>
      </c>
      <c r="RAA11" s="28" t="s">
        <v>93</v>
      </c>
      <c r="RAB11" s="28" t="s">
        <v>93</v>
      </c>
      <c r="RAC11" s="28" t="s">
        <v>93</v>
      </c>
      <c r="RAD11" s="28" t="s">
        <v>93</v>
      </c>
      <c r="RAE11" s="28" t="s">
        <v>93</v>
      </c>
      <c r="RAF11" s="28" t="s">
        <v>93</v>
      </c>
      <c r="RAG11" s="28" t="s">
        <v>93</v>
      </c>
      <c r="RAH11" s="28" t="s">
        <v>93</v>
      </c>
      <c r="RAI11" s="28" t="s">
        <v>93</v>
      </c>
      <c r="RAJ11" s="28" t="s">
        <v>93</v>
      </c>
      <c r="RAK11" s="28" t="s">
        <v>93</v>
      </c>
      <c r="RAL11" s="28" t="s">
        <v>93</v>
      </c>
      <c r="RAM11" s="28" t="s">
        <v>93</v>
      </c>
      <c r="RAN11" s="28" t="s">
        <v>93</v>
      </c>
      <c r="RAO11" s="28" t="s">
        <v>93</v>
      </c>
      <c r="RAP11" s="28" t="s">
        <v>93</v>
      </c>
      <c r="RAQ11" s="28" t="s">
        <v>93</v>
      </c>
      <c r="RAR11" s="28" t="s">
        <v>93</v>
      </c>
      <c r="RAS11" s="28" t="s">
        <v>93</v>
      </c>
      <c r="RAT11" s="28" t="s">
        <v>93</v>
      </c>
      <c r="RAU11" s="28" t="s">
        <v>93</v>
      </c>
      <c r="RAV11" s="28" t="s">
        <v>93</v>
      </c>
      <c r="RAW11" s="28" t="s">
        <v>93</v>
      </c>
      <c r="RAX11" s="28" t="s">
        <v>93</v>
      </c>
      <c r="RAY11" s="28" t="s">
        <v>93</v>
      </c>
      <c r="RAZ11" s="28" t="s">
        <v>93</v>
      </c>
      <c r="RBA11" s="28" t="s">
        <v>93</v>
      </c>
      <c r="RBB11" s="28" t="s">
        <v>93</v>
      </c>
      <c r="RBC11" s="28" t="s">
        <v>93</v>
      </c>
      <c r="RBD11" s="28" t="s">
        <v>93</v>
      </c>
      <c r="RBE11" s="28" t="s">
        <v>93</v>
      </c>
      <c r="RBF11" s="28" t="s">
        <v>93</v>
      </c>
      <c r="RBG11" s="28" t="s">
        <v>93</v>
      </c>
      <c r="RBH11" s="28" t="s">
        <v>93</v>
      </c>
      <c r="RBI11" s="28" t="s">
        <v>93</v>
      </c>
      <c r="RBJ11" s="28" t="s">
        <v>93</v>
      </c>
      <c r="RBK11" s="28" t="s">
        <v>93</v>
      </c>
      <c r="RBL11" s="28" t="s">
        <v>93</v>
      </c>
      <c r="RBM11" s="28" t="s">
        <v>93</v>
      </c>
      <c r="RBN11" s="28" t="s">
        <v>93</v>
      </c>
      <c r="RBO11" s="28" t="s">
        <v>93</v>
      </c>
      <c r="RBP11" s="28" t="s">
        <v>93</v>
      </c>
      <c r="RBQ11" s="28" t="s">
        <v>93</v>
      </c>
      <c r="RBR11" s="28" t="s">
        <v>93</v>
      </c>
      <c r="RBS11" s="28" t="s">
        <v>93</v>
      </c>
      <c r="RBT11" s="28" t="s">
        <v>93</v>
      </c>
      <c r="RBU11" s="28" t="s">
        <v>93</v>
      </c>
      <c r="RBV11" s="28" t="s">
        <v>93</v>
      </c>
      <c r="RBW11" s="28" t="s">
        <v>93</v>
      </c>
      <c r="RBX11" s="28" t="s">
        <v>93</v>
      </c>
      <c r="RBY11" s="28" t="s">
        <v>93</v>
      </c>
      <c r="RBZ11" s="28" t="s">
        <v>93</v>
      </c>
      <c r="RCA11" s="28" t="s">
        <v>93</v>
      </c>
      <c r="RCB11" s="28" t="s">
        <v>93</v>
      </c>
      <c r="RCC11" s="28" t="s">
        <v>93</v>
      </c>
      <c r="RCD11" s="28" t="s">
        <v>93</v>
      </c>
      <c r="RCE11" s="28" t="s">
        <v>93</v>
      </c>
      <c r="RCF11" s="28" t="s">
        <v>93</v>
      </c>
      <c r="RCG11" s="28" t="s">
        <v>93</v>
      </c>
      <c r="RCH11" s="28" t="s">
        <v>93</v>
      </c>
      <c r="RCI11" s="28" t="s">
        <v>93</v>
      </c>
      <c r="RCJ11" s="28" t="s">
        <v>93</v>
      </c>
      <c r="RCK11" s="28" t="s">
        <v>93</v>
      </c>
      <c r="RCL11" s="28" t="s">
        <v>93</v>
      </c>
      <c r="RCM11" s="28" t="s">
        <v>93</v>
      </c>
      <c r="RCN11" s="28" t="s">
        <v>93</v>
      </c>
      <c r="RCO11" s="28" t="s">
        <v>93</v>
      </c>
      <c r="RCP11" s="28" t="s">
        <v>93</v>
      </c>
      <c r="RCQ11" s="28" t="s">
        <v>93</v>
      </c>
      <c r="RCR11" s="28" t="s">
        <v>93</v>
      </c>
      <c r="RCS11" s="28" t="s">
        <v>93</v>
      </c>
      <c r="RCT11" s="28" t="s">
        <v>93</v>
      </c>
      <c r="RCU11" s="28" t="s">
        <v>93</v>
      </c>
      <c r="RCV11" s="28" t="s">
        <v>93</v>
      </c>
      <c r="RCW11" s="28" t="s">
        <v>93</v>
      </c>
      <c r="RCX11" s="28" t="s">
        <v>93</v>
      </c>
      <c r="RCY11" s="28" t="s">
        <v>93</v>
      </c>
      <c r="RCZ11" s="28" t="s">
        <v>93</v>
      </c>
      <c r="RDA11" s="28" t="s">
        <v>93</v>
      </c>
      <c r="RDB11" s="28" t="s">
        <v>93</v>
      </c>
      <c r="RDC11" s="28" t="s">
        <v>93</v>
      </c>
      <c r="RDD11" s="28" t="s">
        <v>93</v>
      </c>
      <c r="RDE11" s="28" t="s">
        <v>93</v>
      </c>
      <c r="RDF11" s="28" t="s">
        <v>93</v>
      </c>
      <c r="RDG11" s="28" t="s">
        <v>93</v>
      </c>
      <c r="RDH11" s="28" t="s">
        <v>93</v>
      </c>
      <c r="RDI11" s="28" t="s">
        <v>93</v>
      </c>
      <c r="RDJ11" s="28" t="s">
        <v>93</v>
      </c>
      <c r="RDK11" s="28" t="s">
        <v>93</v>
      </c>
      <c r="RDL11" s="28" t="s">
        <v>93</v>
      </c>
      <c r="RDM11" s="28" t="s">
        <v>93</v>
      </c>
      <c r="RDN11" s="28" t="s">
        <v>93</v>
      </c>
      <c r="RDO11" s="28" t="s">
        <v>93</v>
      </c>
      <c r="RDP11" s="28" t="s">
        <v>93</v>
      </c>
      <c r="RDQ11" s="28" t="s">
        <v>93</v>
      </c>
      <c r="RDR11" s="28" t="s">
        <v>93</v>
      </c>
      <c r="RDS11" s="28" t="s">
        <v>93</v>
      </c>
      <c r="RDT11" s="28" t="s">
        <v>93</v>
      </c>
      <c r="RDU11" s="28" t="s">
        <v>93</v>
      </c>
      <c r="RDV11" s="28" t="s">
        <v>93</v>
      </c>
      <c r="RDW11" s="28" t="s">
        <v>93</v>
      </c>
      <c r="RDX11" s="28" t="s">
        <v>93</v>
      </c>
      <c r="RDY11" s="28" t="s">
        <v>93</v>
      </c>
      <c r="RDZ11" s="28" t="s">
        <v>93</v>
      </c>
      <c r="REA11" s="28" t="s">
        <v>93</v>
      </c>
      <c r="REB11" s="28" t="s">
        <v>93</v>
      </c>
      <c r="REC11" s="28" t="s">
        <v>93</v>
      </c>
      <c r="RED11" s="28" t="s">
        <v>93</v>
      </c>
      <c r="REE11" s="28" t="s">
        <v>93</v>
      </c>
      <c r="REF11" s="28" t="s">
        <v>93</v>
      </c>
      <c r="REG11" s="28" t="s">
        <v>93</v>
      </c>
      <c r="REH11" s="28" t="s">
        <v>93</v>
      </c>
      <c r="REI11" s="28" t="s">
        <v>93</v>
      </c>
      <c r="REJ11" s="28" t="s">
        <v>93</v>
      </c>
      <c r="REK11" s="28" t="s">
        <v>93</v>
      </c>
      <c r="REL11" s="28" t="s">
        <v>93</v>
      </c>
      <c r="REM11" s="28" t="s">
        <v>93</v>
      </c>
      <c r="REN11" s="28" t="s">
        <v>93</v>
      </c>
      <c r="REO11" s="28" t="s">
        <v>93</v>
      </c>
      <c r="REP11" s="28" t="s">
        <v>93</v>
      </c>
      <c r="REQ11" s="28" t="s">
        <v>93</v>
      </c>
      <c r="RER11" s="28" t="s">
        <v>93</v>
      </c>
      <c r="RES11" s="28" t="s">
        <v>93</v>
      </c>
      <c r="RET11" s="28" t="s">
        <v>93</v>
      </c>
      <c r="REU11" s="28" t="s">
        <v>93</v>
      </c>
      <c r="REV11" s="28" t="s">
        <v>93</v>
      </c>
      <c r="REW11" s="28" t="s">
        <v>93</v>
      </c>
      <c r="REX11" s="28" t="s">
        <v>93</v>
      </c>
      <c r="REY11" s="28" t="s">
        <v>93</v>
      </c>
      <c r="REZ11" s="28" t="s">
        <v>93</v>
      </c>
      <c r="RFA11" s="28" t="s">
        <v>93</v>
      </c>
      <c r="RFB11" s="28" t="s">
        <v>93</v>
      </c>
      <c r="RFC11" s="28" t="s">
        <v>93</v>
      </c>
      <c r="RFD11" s="28" t="s">
        <v>93</v>
      </c>
      <c r="RFE11" s="28" t="s">
        <v>93</v>
      </c>
      <c r="RFF11" s="28" t="s">
        <v>93</v>
      </c>
      <c r="RFG11" s="28" t="s">
        <v>93</v>
      </c>
      <c r="RFH11" s="28" t="s">
        <v>93</v>
      </c>
      <c r="RFI11" s="28" t="s">
        <v>93</v>
      </c>
      <c r="RFJ11" s="28" t="s">
        <v>93</v>
      </c>
      <c r="RFK11" s="28" t="s">
        <v>93</v>
      </c>
      <c r="RFL11" s="28" t="s">
        <v>93</v>
      </c>
      <c r="RFM11" s="28" t="s">
        <v>93</v>
      </c>
      <c r="RFN11" s="28" t="s">
        <v>93</v>
      </c>
      <c r="RFO11" s="28" t="s">
        <v>93</v>
      </c>
      <c r="RFP11" s="28" t="s">
        <v>93</v>
      </c>
      <c r="RFQ11" s="28" t="s">
        <v>93</v>
      </c>
      <c r="RFR11" s="28" t="s">
        <v>93</v>
      </c>
      <c r="RFS11" s="28" t="s">
        <v>93</v>
      </c>
      <c r="RFT11" s="28" t="s">
        <v>93</v>
      </c>
      <c r="RFU11" s="28" t="s">
        <v>93</v>
      </c>
      <c r="RFV11" s="28" t="s">
        <v>93</v>
      </c>
      <c r="RFW11" s="28" t="s">
        <v>93</v>
      </c>
      <c r="RFX11" s="28" t="s">
        <v>93</v>
      </c>
      <c r="RFY11" s="28" t="s">
        <v>93</v>
      </c>
      <c r="RFZ11" s="28" t="s">
        <v>93</v>
      </c>
      <c r="RGA11" s="28" t="s">
        <v>93</v>
      </c>
      <c r="RGB11" s="28" t="s">
        <v>93</v>
      </c>
      <c r="RGC11" s="28" t="s">
        <v>93</v>
      </c>
      <c r="RGD11" s="28" t="s">
        <v>93</v>
      </c>
      <c r="RGE11" s="28" t="s">
        <v>93</v>
      </c>
      <c r="RGF11" s="28" t="s">
        <v>93</v>
      </c>
      <c r="RGG11" s="28" t="s">
        <v>93</v>
      </c>
      <c r="RGH11" s="28" t="s">
        <v>93</v>
      </c>
      <c r="RGI11" s="28" t="s">
        <v>93</v>
      </c>
      <c r="RGJ11" s="28" t="s">
        <v>93</v>
      </c>
      <c r="RGK11" s="28" t="s">
        <v>93</v>
      </c>
      <c r="RGL11" s="28" t="s">
        <v>93</v>
      </c>
      <c r="RGM11" s="28" t="s">
        <v>93</v>
      </c>
      <c r="RGN11" s="28" t="s">
        <v>93</v>
      </c>
      <c r="RGO11" s="28" t="s">
        <v>93</v>
      </c>
      <c r="RGP11" s="28" t="s">
        <v>93</v>
      </c>
      <c r="RGQ11" s="28" t="s">
        <v>93</v>
      </c>
      <c r="RGR11" s="28" t="s">
        <v>93</v>
      </c>
      <c r="RGS11" s="28" t="s">
        <v>93</v>
      </c>
      <c r="RGT11" s="28" t="s">
        <v>93</v>
      </c>
      <c r="RGU11" s="28" t="s">
        <v>93</v>
      </c>
      <c r="RGV11" s="28" t="s">
        <v>93</v>
      </c>
      <c r="RGW11" s="28" t="s">
        <v>93</v>
      </c>
      <c r="RGX11" s="28" t="s">
        <v>93</v>
      </c>
      <c r="RGY11" s="28" t="s">
        <v>93</v>
      </c>
      <c r="RGZ11" s="28" t="s">
        <v>93</v>
      </c>
      <c r="RHA11" s="28" t="s">
        <v>93</v>
      </c>
      <c r="RHB11" s="28" t="s">
        <v>93</v>
      </c>
      <c r="RHC11" s="28" t="s">
        <v>93</v>
      </c>
      <c r="RHD11" s="28" t="s">
        <v>93</v>
      </c>
      <c r="RHE11" s="28" t="s">
        <v>93</v>
      </c>
      <c r="RHF11" s="28" t="s">
        <v>93</v>
      </c>
      <c r="RHG11" s="28" t="s">
        <v>93</v>
      </c>
      <c r="RHH11" s="28" t="s">
        <v>93</v>
      </c>
      <c r="RHI11" s="28" t="s">
        <v>93</v>
      </c>
      <c r="RHJ11" s="28" t="s">
        <v>93</v>
      </c>
      <c r="RHK11" s="28" t="s">
        <v>93</v>
      </c>
      <c r="RHL11" s="28" t="s">
        <v>93</v>
      </c>
      <c r="RHM11" s="28" t="s">
        <v>93</v>
      </c>
      <c r="RHN11" s="28" t="s">
        <v>93</v>
      </c>
      <c r="RHO11" s="28" t="s">
        <v>93</v>
      </c>
      <c r="RHP11" s="28" t="s">
        <v>93</v>
      </c>
      <c r="RHQ11" s="28" t="s">
        <v>93</v>
      </c>
      <c r="RHR11" s="28" t="s">
        <v>93</v>
      </c>
      <c r="RHS11" s="28" t="s">
        <v>93</v>
      </c>
      <c r="RHT11" s="28" t="s">
        <v>93</v>
      </c>
      <c r="RHU11" s="28" t="s">
        <v>93</v>
      </c>
      <c r="RHV11" s="28" t="s">
        <v>93</v>
      </c>
      <c r="RHW11" s="28" t="s">
        <v>93</v>
      </c>
      <c r="RHX11" s="28" t="s">
        <v>93</v>
      </c>
      <c r="RHY11" s="28" t="s">
        <v>93</v>
      </c>
      <c r="RHZ11" s="28" t="s">
        <v>93</v>
      </c>
      <c r="RIA11" s="28" t="s">
        <v>93</v>
      </c>
      <c r="RIB11" s="28" t="s">
        <v>93</v>
      </c>
      <c r="RIC11" s="28" t="s">
        <v>93</v>
      </c>
      <c r="RID11" s="28" t="s">
        <v>93</v>
      </c>
      <c r="RIE11" s="28" t="s">
        <v>93</v>
      </c>
      <c r="RIF11" s="28" t="s">
        <v>93</v>
      </c>
      <c r="RIG11" s="28" t="s">
        <v>93</v>
      </c>
      <c r="RIH11" s="28" t="s">
        <v>93</v>
      </c>
      <c r="RII11" s="28" t="s">
        <v>93</v>
      </c>
      <c r="RIJ11" s="28" t="s">
        <v>93</v>
      </c>
      <c r="RIK11" s="28" t="s">
        <v>93</v>
      </c>
      <c r="RIL11" s="28" t="s">
        <v>93</v>
      </c>
      <c r="RIM11" s="28" t="s">
        <v>93</v>
      </c>
      <c r="RIN11" s="28" t="s">
        <v>93</v>
      </c>
      <c r="RIO11" s="28" t="s">
        <v>93</v>
      </c>
      <c r="RIP11" s="28" t="s">
        <v>93</v>
      </c>
      <c r="RIQ11" s="28" t="s">
        <v>93</v>
      </c>
      <c r="RIR11" s="28" t="s">
        <v>93</v>
      </c>
      <c r="RIS11" s="28" t="s">
        <v>93</v>
      </c>
      <c r="RIT11" s="28" t="s">
        <v>93</v>
      </c>
      <c r="RIU11" s="28" t="s">
        <v>93</v>
      </c>
      <c r="RIV11" s="28" t="s">
        <v>93</v>
      </c>
      <c r="RIW11" s="28" t="s">
        <v>93</v>
      </c>
      <c r="RIX11" s="28" t="s">
        <v>93</v>
      </c>
      <c r="RIY11" s="28" t="s">
        <v>93</v>
      </c>
      <c r="RIZ11" s="28" t="s">
        <v>93</v>
      </c>
      <c r="RJA11" s="28" t="s">
        <v>93</v>
      </c>
      <c r="RJB11" s="28" t="s">
        <v>93</v>
      </c>
      <c r="RJC11" s="28" t="s">
        <v>93</v>
      </c>
      <c r="RJD11" s="28" t="s">
        <v>93</v>
      </c>
      <c r="RJE11" s="28" t="s">
        <v>93</v>
      </c>
      <c r="RJF11" s="28" t="s">
        <v>93</v>
      </c>
      <c r="RJG11" s="28" t="s">
        <v>93</v>
      </c>
      <c r="RJH11" s="28" t="s">
        <v>93</v>
      </c>
      <c r="RJI11" s="28" t="s">
        <v>93</v>
      </c>
      <c r="RJJ11" s="28" t="s">
        <v>93</v>
      </c>
      <c r="RJK11" s="28" t="s">
        <v>93</v>
      </c>
      <c r="RJL11" s="28" t="s">
        <v>93</v>
      </c>
      <c r="RJM11" s="28" t="s">
        <v>93</v>
      </c>
      <c r="RJN11" s="28" t="s">
        <v>93</v>
      </c>
      <c r="RJO11" s="28" t="s">
        <v>93</v>
      </c>
      <c r="RJP11" s="28" t="s">
        <v>93</v>
      </c>
      <c r="RJQ11" s="28" t="s">
        <v>93</v>
      </c>
      <c r="RJR11" s="28" t="s">
        <v>93</v>
      </c>
      <c r="RJS11" s="28" t="s">
        <v>93</v>
      </c>
      <c r="RJT11" s="28" t="s">
        <v>93</v>
      </c>
      <c r="RJU11" s="28" t="s">
        <v>93</v>
      </c>
      <c r="RJV11" s="28" t="s">
        <v>93</v>
      </c>
      <c r="RJW11" s="28" t="s">
        <v>93</v>
      </c>
      <c r="RJX11" s="28" t="s">
        <v>93</v>
      </c>
      <c r="RJY11" s="28" t="s">
        <v>93</v>
      </c>
      <c r="RJZ11" s="28" t="s">
        <v>93</v>
      </c>
      <c r="RKA11" s="28" t="s">
        <v>93</v>
      </c>
      <c r="RKB11" s="28" t="s">
        <v>93</v>
      </c>
      <c r="RKC11" s="28" t="s">
        <v>93</v>
      </c>
      <c r="RKD11" s="28" t="s">
        <v>93</v>
      </c>
      <c r="RKE11" s="28" t="s">
        <v>93</v>
      </c>
      <c r="RKF11" s="28" t="s">
        <v>93</v>
      </c>
      <c r="RKG11" s="28" t="s">
        <v>93</v>
      </c>
      <c r="RKH11" s="28" t="s">
        <v>93</v>
      </c>
      <c r="RKI11" s="28" t="s">
        <v>93</v>
      </c>
      <c r="RKJ11" s="28" t="s">
        <v>93</v>
      </c>
      <c r="RKK11" s="28" t="s">
        <v>93</v>
      </c>
      <c r="RKL11" s="28" t="s">
        <v>93</v>
      </c>
      <c r="RKM11" s="28" t="s">
        <v>93</v>
      </c>
      <c r="RKN11" s="28" t="s">
        <v>93</v>
      </c>
      <c r="RKO11" s="28" t="s">
        <v>93</v>
      </c>
      <c r="RKP11" s="28" t="s">
        <v>93</v>
      </c>
      <c r="RKQ11" s="28" t="s">
        <v>93</v>
      </c>
      <c r="RKR11" s="28" t="s">
        <v>93</v>
      </c>
      <c r="RKS11" s="28" t="s">
        <v>93</v>
      </c>
      <c r="RKT11" s="28" t="s">
        <v>93</v>
      </c>
      <c r="RKU11" s="28" t="s">
        <v>93</v>
      </c>
      <c r="RKV11" s="28" t="s">
        <v>93</v>
      </c>
      <c r="RKW11" s="28" t="s">
        <v>93</v>
      </c>
      <c r="RKX11" s="28" t="s">
        <v>93</v>
      </c>
      <c r="RKY11" s="28" t="s">
        <v>93</v>
      </c>
      <c r="RKZ11" s="28" t="s">
        <v>93</v>
      </c>
      <c r="RLA11" s="28" t="s">
        <v>93</v>
      </c>
      <c r="RLB11" s="28" t="s">
        <v>93</v>
      </c>
      <c r="RLC11" s="28" t="s">
        <v>93</v>
      </c>
      <c r="RLD11" s="28" t="s">
        <v>93</v>
      </c>
      <c r="RLE11" s="28" t="s">
        <v>93</v>
      </c>
      <c r="RLF11" s="28" t="s">
        <v>93</v>
      </c>
      <c r="RLG11" s="28" t="s">
        <v>93</v>
      </c>
      <c r="RLH11" s="28" t="s">
        <v>93</v>
      </c>
      <c r="RLI11" s="28" t="s">
        <v>93</v>
      </c>
      <c r="RLJ11" s="28" t="s">
        <v>93</v>
      </c>
      <c r="RLK11" s="28" t="s">
        <v>93</v>
      </c>
      <c r="RLL11" s="28" t="s">
        <v>93</v>
      </c>
      <c r="RLM11" s="28" t="s">
        <v>93</v>
      </c>
      <c r="RLN11" s="28" t="s">
        <v>93</v>
      </c>
      <c r="RLO11" s="28" t="s">
        <v>93</v>
      </c>
      <c r="RLP11" s="28" t="s">
        <v>93</v>
      </c>
      <c r="RLQ11" s="28" t="s">
        <v>93</v>
      </c>
      <c r="RLR11" s="28" t="s">
        <v>93</v>
      </c>
      <c r="RLS11" s="28" t="s">
        <v>93</v>
      </c>
      <c r="RLT11" s="28" t="s">
        <v>93</v>
      </c>
      <c r="RLU11" s="28" t="s">
        <v>93</v>
      </c>
      <c r="RLV11" s="28" t="s">
        <v>93</v>
      </c>
      <c r="RLW11" s="28" t="s">
        <v>93</v>
      </c>
      <c r="RLX11" s="28" t="s">
        <v>93</v>
      </c>
      <c r="RLY11" s="28" t="s">
        <v>93</v>
      </c>
      <c r="RLZ11" s="28" t="s">
        <v>93</v>
      </c>
      <c r="RMA11" s="28" t="s">
        <v>93</v>
      </c>
      <c r="RMB11" s="28" t="s">
        <v>93</v>
      </c>
      <c r="RMC11" s="28" t="s">
        <v>93</v>
      </c>
      <c r="RMD11" s="28" t="s">
        <v>93</v>
      </c>
      <c r="RME11" s="28" t="s">
        <v>93</v>
      </c>
      <c r="RMF11" s="28" t="s">
        <v>93</v>
      </c>
      <c r="RMG11" s="28" t="s">
        <v>93</v>
      </c>
      <c r="RMH11" s="28" t="s">
        <v>93</v>
      </c>
      <c r="RMI11" s="28" t="s">
        <v>93</v>
      </c>
      <c r="RMJ11" s="28" t="s">
        <v>93</v>
      </c>
      <c r="RMK11" s="28" t="s">
        <v>93</v>
      </c>
      <c r="RML11" s="28" t="s">
        <v>93</v>
      </c>
      <c r="RMM11" s="28" t="s">
        <v>93</v>
      </c>
      <c r="RMN11" s="28" t="s">
        <v>93</v>
      </c>
      <c r="RMO11" s="28" t="s">
        <v>93</v>
      </c>
      <c r="RMP11" s="28" t="s">
        <v>93</v>
      </c>
      <c r="RMQ11" s="28" t="s">
        <v>93</v>
      </c>
      <c r="RMR11" s="28" t="s">
        <v>93</v>
      </c>
      <c r="RMS11" s="28" t="s">
        <v>93</v>
      </c>
      <c r="RMT11" s="28" t="s">
        <v>93</v>
      </c>
      <c r="RMU11" s="28" t="s">
        <v>93</v>
      </c>
      <c r="RMV11" s="28" t="s">
        <v>93</v>
      </c>
      <c r="RMW11" s="28" t="s">
        <v>93</v>
      </c>
      <c r="RMX11" s="28" t="s">
        <v>93</v>
      </c>
      <c r="RMY11" s="28" t="s">
        <v>93</v>
      </c>
      <c r="RMZ11" s="28" t="s">
        <v>93</v>
      </c>
      <c r="RNA11" s="28" t="s">
        <v>93</v>
      </c>
      <c r="RNB11" s="28" t="s">
        <v>93</v>
      </c>
      <c r="RNC11" s="28" t="s">
        <v>93</v>
      </c>
      <c r="RND11" s="28" t="s">
        <v>93</v>
      </c>
      <c r="RNE11" s="28" t="s">
        <v>93</v>
      </c>
      <c r="RNF11" s="28" t="s">
        <v>93</v>
      </c>
      <c r="RNG11" s="28" t="s">
        <v>93</v>
      </c>
      <c r="RNH11" s="28" t="s">
        <v>93</v>
      </c>
      <c r="RNI11" s="28" t="s">
        <v>93</v>
      </c>
      <c r="RNJ11" s="28" t="s">
        <v>93</v>
      </c>
      <c r="RNK11" s="28" t="s">
        <v>93</v>
      </c>
      <c r="RNL11" s="28" t="s">
        <v>93</v>
      </c>
      <c r="RNM11" s="28" t="s">
        <v>93</v>
      </c>
      <c r="RNN11" s="28" t="s">
        <v>93</v>
      </c>
      <c r="RNO11" s="28" t="s">
        <v>93</v>
      </c>
      <c r="RNP11" s="28" t="s">
        <v>93</v>
      </c>
      <c r="RNQ11" s="28" t="s">
        <v>93</v>
      </c>
      <c r="RNR11" s="28" t="s">
        <v>93</v>
      </c>
      <c r="RNS11" s="28" t="s">
        <v>93</v>
      </c>
      <c r="RNT11" s="28" t="s">
        <v>93</v>
      </c>
      <c r="RNU11" s="28" t="s">
        <v>93</v>
      </c>
      <c r="RNV11" s="28" t="s">
        <v>93</v>
      </c>
      <c r="RNW11" s="28" t="s">
        <v>93</v>
      </c>
      <c r="RNX11" s="28" t="s">
        <v>93</v>
      </c>
      <c r="RNY11" s="28" t="s">
        <v>93</v>
      </c>
      <c r="RNZ11" s="28" t="s">
        <v>93</v>
      </c>
      <c r="ROA11" s="28" t="s">
        <v>93</v>
      </c>
      <c r="ROB11" s="28" t="s">
        <v>93</v>
      </c>
      <c r="ROC11" s="28" t="s">
        <v>93</v>
      </c>
      <c r="ROD11" s="28" t="s">
        <v>93</v>
      </c>
      <c r="ROE11" s="28" t="s">
        <v>93</v>
      </c>
      <c r="ROF11" s="28" t="s">
        <v>93</v>
      </c>
      <c r="ROG11" s="28" t="s">
        <v>93</v>
      </c>
      <c r="ROH11" s="28" t="s">
        <v>93</v>
      </c>
      <c r="ROI11" s="28" t="s">
        <v>93</v>
      </c>
      <c r="ROJ11" s="28" t="s">
        <v>93</v>
      </c>
      <c r="ROK11" s="28" t="s">
        <v>93</v>
      </c>
      <c r="ROL11" s="28" t="s">
        <v>93</v>
      </c>
      <c r="ROM11" s="28" t="s">
        <v>93</v>
      </c>
      <c r="RON11" s="28" t="s">
        <v>93</v>
      </c>
      <c r="ROO11" s="28" t="s">
        <v>93</v>
      </c>
      <c r="ROP11" s="28" t="s">
        <v>93</v>
      </c>
      <c r="ROQ11" s="28" t="s">
        <v>93</v>
      </c>
      <c r="ROR11" s="28" t="s">
        <v>93</v>
      </c>
      <c r="ROS11" s="28" t="s">
        <v>93</v>
      </c>
      <c r="ROT11" s="28" t="s">
        <v>93</v>
      </c>
      <c r="ROU11" s="28" t="s">
        <v>93</v>
      </c>
      <c r="ROV11" s="28" t="s">
        <v>93</v>
      </c>
      <c r="ROW11" s="28" t="s">
        <v>93</v>
      </c>
      <c r="ROX11" s="28" t="s">
        <v>93</v>
      </c>
      <c r="ROY11" s="28" t="s">
        <v>93</v>
      </c>
      <c r="ROZ11" s="28" t="s">
        <v>93</v>
      </c>
      <c r="RPA11" s="28" t="s">
        <v>93</v>
      </c>
      <c r="RPB11" s="28" t="s">
        <v>93</v>
      </c>
      <c r="RPC11" s="28" t="s">
        <v>93</v>
      </c>
      <c r="RPD11" s="28" t="s">
        <v>93</v>
      </c>
      <c r="RPE11" s="28" t="s">
        <v>93</v>
      </c>
      <c r="RPF11" s="28" t="s">
        <v>93</v>
      </c>
      <c r="RPG11" s="28" t="s">
        <v>93</v>
      </c>
      <c r="RPH11" s="28" t="s">
        <v>93</v>
      </c>
      <c r="RPI11" s="28" t="s">
        <v>93</v>
      </c>
      <c r="RPJ11" s="28" t="s">
        <v>93</v>
      </c>
      <c r="RPK11" s="28" t="s">
        <v>93</v>
      </c>
      <c r="RPL11" s="28" t="s">
        <v>93</v>
      </c>
      <c r="RPM11" s="28" t="s">
        <v>93</v>
      </c>
      <c r="RPN11" s="28" t="s">
        <v>93</v>
      </c>
      <c r="RPO11" s="28" t="s">
        <v>93</v>
      </c>
      <c r="RPP11" s="28" t="s">
        <v>93</v>
      </c>
      <c r="RPQ11" s="28" t="s">
        <v>93</v>
      </c>
      <c r="RPR11" s="28" t="s">
        <v>93</v>
      </c>
      <c r="RPS11" s="28" t="s">
        <v>93</v>
      </c>
      <c r="RPT11" s="28" t="s">
        <v>93</v>
      </c>
      <c r="RPU11" s="28" t="s">
        <v>93</v>
      </c>
      <c r="RPV11" s="28" t="s">
        <v>93</v>
      </c>
      <c r="RPW11" s="28" t="s">
        <v>93</v>
      </c>
      <c r="RPX11" s="28" t="s">
        <v>93</v>
      </c>
      <c r="RPY11" s="28" t="s">
        <v>93</v>
      </c>
      <c r="RPZ11" s="28" t="s">
        <v>93</v>
      </c>
      <c r="RQA11" s="28" t="s">
        <v>93</v>
      </c>
      <c r="RQB11" s="28" t="s">
        <v>93</v>
      </c>
      <c r="RQC11" s="28" t="s">
        <v>93</v>
      </c>
      <c r="RQD11" s="28" t="s">
        <v>93</v>
      </c>
      <c r="RQE11" s="28" t="s">
        <v>93</v>
      </c>
      <c r="RQF11" s="28" t="s">
        <v>93</v>
      </c>
      <c r="RQG11" s="28" t="s">
        <v>93</v>
      </c>
      <c r="RQH11" s="28" t="s">
        <v>93</v>
      </c>
      <c r="RQI11" s="28" t="s">
        <v>93</v>
      </c>
      <c r="RQJ11" s="28" t="s">
        <v>93</v>
      </c>
      <c r="RQK11" s="28" t="s">
        <v>93</v>
      </c>
      <c r="RQL11" s="28" t="s">
        <v>93</v>
      </c>
      <c r="RQM11" s="28" t="s">
        <v>93</v>
      </c>
      <c r="RQN11" s="28" t="s">
        <v>93</v>
      </c>
      <c r="RQO11" s="28" t="s">
        <v>93</v>
      </c>
      <c r="RQP11" s="28" t="s">
        <v>93</v>
      </c>
      <c r="RQQ11" s="28" t="s">
        <v>93</v>
      </c>
      <c r="RQR11" s="28" t="s">
        <v>93</v>
      </c>
      <c r="RQS11" s="28" t="s">
        <v>93</v>
      </c>
      <c r="RQT11" s="28" t="s">
        <v>93</v>
      </c>
      <c r="RQU11" s="28" t="s">
        <v>93</v>
      </c>
      <c r="RQV11" s="28" t="s">
        <v>93</v>
      </c>
      <c r="RQW11" s="28" t="s">
        <v>93</v>
      </c>
      <c r="RQX11" s="28" t="s">
        <v>93</v>
      </c>
      <c r="RQY11" s="28" t="s">
        <v>93</v>
      </c>
      <c r="RQZ11" s="28" t="s">
        <v>93</v>
      </c>
      <c r="RRA11" s="28" t="s">
        <v>93</v>
      </c>
      <c r="RRB11" s="28" t="s">
        <v>93</v>
      </c>
      <c r="RRC11" s="28" t="s">
        <v>93</v>
      </c>
      <c r="RRD11" s="28" t="s">
        <v>93</v>
      </c>
      <c r="RRE11" s="28" t="s">
        <v>93</v>
      </c>
      <c r="RRF11" s="28" t="s">
        <v>93</v>
      </c>
      <c r="RRG11" s="28" t="s">
        <v>93</v>
      </c>
      <c r="RRH11" s="28" t="s">
        <v>93</v>
      </c>
      <c r="RRI11" s="28" t="s">
        <v>93</v>
      </c>
      <c r="RRJ11" s="28" t="s">
        <v>93</v>
      </c>
      <c r="RRK11" s="28" t="s">
        <v>93</v>
      </c>
      <c r="RRL11" s="28" t="s">
        <v>93</v>
      </c>
      <c r="RRM11" s="28" t="s">
        <v>93</v>
      </c>
      <c r="RRN11" s="28" t="s">
        <v>93</v>
      </c>
      <c r="RRO11" s="28" t="s">
        <v>93</v>
      </c>
      <c r="RRP11" s="28" t="s">
        <v>93</v>
      </c>
      <c r="RRQ11" s="28" t="s">
        <v>93</v>
      </c>
      <c r="RRR11" s="28" t="s">
        <v>93</v>
      </c>
      <c r="RRS11" s="28" t="s">
        <v>93</v>
      </c>
      <c r="RRT11" s="28" t="s">
        <v>93</v>
      </c>
      <c r="RRU11" s="28" t="s">
        <v>93</v>
      </c>
      <c r="RRV11" s="28" t="s">
        <v>93</v>
      </c>
      <c r="RRW11" s="28" t="s">
        <v>93</v>
      </c>
      <c r="RRX11" s="28" t="s">
        <v>93</v>
      </c>
      <c r="RRY11" s="28" t="s">
        <v>93</v>
      </c>
      <c r="RRZ11" s="28" t="s">
        <v>93</v>
      </c>
      <c r="RSA11" s="28" t="s">
        <v>93</v>
      </c>
      <c r="RSB11" s="28" t="s">
        <v>93</v>
      </c>
      <c r="RSC11" s="28" t="s">
        <v>93</v>
      </c>
      <c r="RSD11" s="28" t="s">
        <v>93</v>
      </c>
      <c r="RSE11" s="28" t="s">
        <v>93</v>
      </c>
      <c r="RSF11" s="28" t="s">
        <v>93</v>
      </c>
      <c r="RSG11" s="28" t="s">
        <v>93</v>
      </c>
      <c r="RSH11" s="28" t="s">
        <v>93</v>
      </c>
      <c r="RSI11" s="28" t="s">
        <v>93</v>
      </c>
      <c r="RSJ11" s="28" t="s">
        <v>93</v>
      </c>
      <c r="RSK11" s="28" t="s">
        <v>93</v>
      </c>
      <c r="RSL11" s="28" t="s">
        <v>93</v>
      </c>
      <c r="RSM11" s="28" t="s">
        <v>93</v>
      </c>
      <c r="RSN11" s="28" t="s">
        <v>93</v>
      </c>
      <c r="RSO11" s="28" t="s">
        <v>93</v>
      </c>
      <c r="RSP11" s="28" t="s">
        <v>93</v>
      </c>
      <c r="RSQ11" s="28" t="s">
        <v>93</v>
      </c>
      <c r="RSR11" s="28" t="s">
        <v>93</v>
      </c>
      <c r="RSS11" s="28" t="s">
        <v>93</v>
      </c>
      <c r="RST11" s="28" t="s">
        <v>93</v>
      </c>
      <c r="RSU11" s="28" t="s">
        <v>93</v>
      </c>
      <c r="RSV11" s="28" t="s">
        <v>93</v>
      </c>
      <c r="RSW11" s="28" t="s">
        <v>93</v>
      </c>
      <c r="RSX11" s="28" t="s">
        <v>93</v>
      </c>
      <c r="RSY11" s="28" t="s">
        <v>93</v>
      </c>
      <c r="RSZ11" s="28" t="s">
        <v>93</v>
      </c>
      <c r="RTA11" s="28" t="s">
        <v>93</v>
      </c>
      <c r="RTB11" s="28" t="s">
        <v>93</v>
      </c>
      <c r="RTC11" s="28" t="s">
        <v>93</v>
      </c>
      <c r="RTD11" s="28" t="s">
        <v>93</v>
      </c>
      <c r="RTE11" s="28" t="s">
        <v>93</v>
      </c>
      <c r="RTF11" s="28" t="s">
        <v>93</v>
      </c>
      <c r="RTG11" s="28" t="s">
        <v>93</v>
      </c>
      <c r="RTH11" s="28" t="s">
        <v>93</v>
      </c>
      <c r="RTI11" s="28" t="s">
        <v>93</v>
      </c>
      <c r="RTJ11" s="28" t="s">
        <v>93</v>
      </c>
      <c r="RTK11" s="28" t="s">
        <v>93</v>
      </c>
      <c r="RTL11" s="28" t="s">
        <v>93</v>
      </c>
      <c r="RTM11" s="28" t="s">
        <v>93</v>
      </c>
      <c r="RTN11" s="28" t="s">
        <v>93</v>
      </c>
      <c r="RTO11" s="28" t="s">
        <v>93</v>
      </c>
      <c r="RTP11" s="28" t="s">
        <v>93</v>
      </c>
      <c r="RTQ11" s="28" t="s">
        <v>93</v>
      </c>
      <c r="RTR11" s="28" t="s">
        <v>93</v>
      </c>
      <c r="RTS11" s="28" t="s">
        <v>93</v>
      </c>
      <c r="RTT11" s="28" t="s">
        <v>93</v>
      </c>
      <c r="RTU11" s="28" t="s">
        <v>93</v>
      </c>
      <c r="RTV11" s="28" t="s">
        <v>93</v>
      </c>
      <c r="RTW11" s="28" t="s">
        <v>93</v>
      </c>
      <c r="RTX11" s="28" t="s">
        <v>93</v>
      </c>
      <c r="RTY11" s="28" t="s">
        <v>93</v>
      </c>
      <c r="RTZ11" s="28" t="s">
        <v>93</v>
      </c>
      <c r="RUA11" s="28" t="s">
        <v>93</v>
      </c>
      <c r="RUB11" s="28" t="s">
        <v>93</v>
      </c>
      <c r="RUC11" s="28" t="s">
        <v>93</v>
      </c>
      <c r="RUD11" s="28" t="s">
        <v>93</v>
      </c>
      <c r="RUE11" s="28" t="s">
        <v>93</v>
      </c>
      <c r="RUF11" s="28" t="s">
        <v>93</v>
      </c>
      <c r="RUG11" s="28" t="s">
        <v>93</v>
      </c>
      <c r="RUH11" s="28" t="s">
        <v>93</v>
      </c>
      <c r="RUI11" s="28" t="s">
        <v>93</v>
      </c>
      <c r="RUJ11" s="28" t="s">
        <v>93</v>
      </c>
      <c r="RUK11" s="28" t="s">
        <v>93</v>
      </c>
      <c r="RUL11" s="28" t="s">
        <v>93</v>
      </c>
      <c r="RUM11" s="28" t="s">
        <v>93</v>
      </c>
      <c r="RUN11" s="28" t="s">
        <v>93</v>
      </c>
      <c r="RUO11" s="28" t="s">
        <v>93</v>
      </c>
      <c r="RUP11" s="28" t="s">
        <v>93</v>
      </c>
      <c r="RUQ11" s="28" t="s">
        <v>93</v>
      </c>
      <c r="RUR11" s="28" t="s">
        <v>93</v>
      </c>
      <c r="RUS11" s="28" t="s">
        <v>93</v>
      </c>
      <c r="RUT11" s="28" t="s">
        <v>93</v>
      </c>
      <c r="RUU11" s="28" t="s">
        <v>93</v>
      </c>
      <c r="RUV11" s="28" t="s">
        <v>93</v>
      </c>
      <c r="RUW11" s="28" t="s">
        <v>93</v>
      </c>
      <c r="RUX11" s="28" t="s">
        <v>93</v>
      </c>
      <c r="RUY11" s="28" t="s">
        <v>93</v>
      </c>
      <c r="RUZ11" s="28" t="s">
        <v>93</v>
      </c>
      <c r="RVA11" s="28" t="s">
        <v>93</v>
      </c>
      <c r="RVB11" s="28" t="s">
        <v>93</v>
      </c>
      <c r="RVC11" s="28" t="s">
        <v>93</v>
      </c>
      <c r="RVD11" s="28" t="s">
        <v>93</v>
      </c>
      <c r="RVE11" s="28" t="s">
        <v>93</v>
      </c>
      <c r="RVF11" s="28" t="s">
        <v>93</v>
      </c>
      <c r="RVG11" s="28" t="s">
        <v>93</v>
      </c>
      <c r="RVH11" s="28" t="s">
        <v>93</v>
      </c>
      <c r="RVI11" s="28" t="s">
        <v>93</v>
      </c>
      <c r="RVJ11" s="28" t="s">
        <v>93</v>
      </c>
      <c r="RVK11" s="28" t="s">
        <v>93</v>
      </c>
      <c r="RVL11" s="28" t="s">
        <v>93</v>
      </c>
      <c r="RVM11" s="28" t="s">
        <v>93</v>
      </c>
      <c r="RVN11" s="28" t="s">
        <v>93</v>
      </c>
      <c r="RVO11" s="28" t="s">
        <v>93</v>
      </c>
      <c r="RVP11" s="28" t="s">
        <v>93</v>
      </c>
      <c r="RVQ11" s="28" t="s">
        <v>93</v>
      </c>
      <c r="RVR11" s="28" t="s">
        <v>93</v>
      </c>
      <c r="RVS11" s="28" t="s">
        <v>93</v>
      </c>
      <c r="RVT11" s="28" t="s">
        <v>93</v>
      </c>
      <c r="RVU11" s="28" t="s">
        <v>93</v>
      </c>
      <c r="RVV11" s="28" t="s">
        <v>93</v>
      </c>
      <c r="RVW11" s="28" t="s">
        <v>93</v>
      </c>
      <c r="RVX11" s="28" t="s">
        <v>93</v>
      </c>
      <c r="RVY11" s="28" t="s">
        <v>93</v>
      </c>
      <c r="RVZ11" s="28" t="s">
        <v>93</v>
      </c>
      <c r="RWA11" s="28" t="s">
        <v>93</v>
      </c>
      <c r="RWB11" s="28" t="s">
        <v>93</v>
      </c>
      <c r="RWC11" s="28" t="s">
        <v>93</v>
      </c>
      <c r="RWD11" s="28" t="s">
        <v>93</v>
      </c>
      <c r="RWE11" s="28" t="s">
        <v>93</v>
      </c>
      <c r="RWF11" s="28" t="s">
        <v>93</v>
      </c>
      <c r="RWG11" s="28" t="s">
        <v>93</v>
      </c>
      <c r="RWH11" s="28" t="s">
        <v>93</v>
      </c>
      <c r="RWI11" s="28" t="s">
        <v>93</v>
      </c>
      <c r="RWJ11" s="28" t="s">
        <v>93</v>
      </c>
      <c r="RWK11" s="28" t="s">
        <v>93</v>
      </c>
      <c r="RWL11" s="28" t="s">
        <v>93</v>
      </c>
      <c r="RWM11" s="28" t="s">
        <v>93</v>
      </c>
      <c r="RWN11" s="28" t="s">
        <v>93</v>
      </c>
      <c r="RWO11" s="28" t="s">
        <v>93</v>
      </c>
      <c r="RWP11" s="28" t="s">
        <v>93</v>
      </c>
      <c r="RWQ11" s="28" t="s">
        <v>93</v>
      </c>
      <c r="RWR11" s="28" t="s">
        <v>93</v>
      </c>
      <c r="RWS11" s="28" t="s">
        <v>93</v>
      </c>
      <c r="RWT11" s="28" t="s">
        <v>93</v>
      </c>
      <c r="RWU11" s="28" t="s">
        <v>93</v>
      </c>
      <c r="RWV11" s="28" t="s">
        <v>93</v>
      </c>
      <c r="RWW11" s="28" t="s">
        <v>93</v>
      </c>
      <c r="RWX11" s="28" t="s">
        <v>93</v>
      </c>
      <c r="RWY11" s="28" t="s">
        <v>93</v>
      </c>
      <c r="RWZ11" s="28" t="s">
        <v>93</v>
      </c>
      <c r="RXA11" s="28" t="s">
        <v>93</v>
      </c>
      <c r="RXB11" s="28" t="s">
        <v>93</v>
      </c>
      <c r="RXC11" s="28" t="s">
        <v>93</v>
      </c>
      <c r="RXD11" s="28" t="s">
        <v>93</v>
      </c>
      <c r="RXE11" s="28" t="s">
        <v>93</v>
      </c>
      <c r="RXF11" s="28" t="s">
        <v>93</v>
      </c>
      <c r="RXG11" s="28" t="s">
        <v>93</v>
      </c>
      <c r="RXH11" s="28" t="s">
        <v>93</v>
      </c>
      <c r="RXI11" s="28" t="s">
        <v>93</v>
      </c>
      <c r="RXJ11" s="28" t="s">
        <v>93</v>
      </c>
      <c r="RXK11" s="28" t="s">
        <v>93</v>
      </c>
      <c r="RXL11" s="28" t="s">
        <v>93</v>
      </c>
      <c r="RXM11" s="28" t="s">
        <v>93</v>
      </c>
      <c r="RXN11" s="28" t="s">
        <v>93</v>
      </c>
      <c r="RXO11" s="28" t="s">
        <v>93</v>
      </c>
      <c r="RXP11" s="28" t="s">
        <v>93</v>
      </c>
      <c r="RXQ11" s="28" t="s">
        <v>93</v>
      </c>
      <c r="RXR11" s="28" t="s">
        <v>93</v>
      </c>
      <c r="RXS11" s="28" t="s">
        <v>93</v>
      </c>
      <c r="RXT11" s="28" t="s">
        <v>93</v>
      </c>
      <c r="RXU11" s="28" t="s">
        <v>93</v>
      </c>
      <c r="RXV11" s="28" t="s">
        <v>93</v>
      </c>
      <c r="RXW11" s="28" t="s">
        <v>93</v>
      </c>
      <c r="RXX11" s="28" t="s">
        <v>93</v>
      </c>
      <c r="RXY11" s="28" t="s">
        <v>93</v>
      </c>
      <c r="RXZ11" s="28" t="s">
        <v>93</v>
      </c>
      <c r="RYA11" s="28" t="s">
        <v>93</v>
      </c>
      <c r="RYB11" s="28" t="s">
        <v>93</v>
      </c>
      <c r="RYC11" s="28" t="s">
        <v>93</v>
      </c>
      <c r="RYD11" s="28" t="s">
        <v>93</v>
      </c>
      <c r="RYE11" s="28" t="s">
        <v>93</v>
      </c>
      <c r="RYF11" s="28" t="s">
        <v>93</v>
      </c>
      <c r="RYG11" s="28" t="s">
        <v>93</v>
      </c>
      <c r="RYH11" s="28" t="s">
        <v>93</v>
      </c>
      <c r="RYI11" s="28" t="s">
        <v>93</v>
      </c>
      <c r="RYJ11" s="28" t="s">
        <v>93</v>
      </c>
      <c r="RYK11" s="28" t="s">
        <v>93</v>
      </c>
      <c r="RYL11" s="28" t="s">
        <v>93</v>
      </c>
      <c r="RYM11" s="28" t="s">
        <v>93</v>
      </c>
      <c r="RYN11" s="28" t="s">
        <v>93</v>
      </c>
      <c r="RYO11" s="28" t="s">
        <v>93</v>
      </c>
      <c r="RYP11" s="28" t="s">
        <v>93</v>
      </c>
      <c r="RYQ11" s="28" t="s">
        <v>93</v>
      </c>
      <c r="RYR11" s="28" t="s">
        <v>93</v>
      </c>
      <c r="RYS11" s="28" t="s">
        <v>93</v>
      </c>
      <c r="RYT11" s="28" t="s">
        <v>93</v>
      </c>
      <c r="RYU11" s="28" t="s">
        <v>93</v>
      </c>
      <c r="RYV11" s="28" t="s">
        <v>93</v>
      </c>
      <c r="RYW11" s="28" t="s">
        <v>93</v>
      </c>
      <c r="RYX11" s="28" t="s">
        <v>93</v>
      </c>
      <c r="RYY11" s="28" t="s">
        <v>93</v>
      </c>
      <c r="RYZ11" s="28" t="s">
        <v>93</v>
      </c>
      <c r="RZA11" s="28" t="s">
        <v>93</v>
      </c>
      <c r="RZB11" s="28" t="s">
        <v>93</v>
      </c>
      <c r="RZC11" s="28" t="s">
        <v>93</v>
      </c>
      <c r="RZD11" s="28" t="s">
        <v>93</v>
      </c>
      <c r="RZE11" s="28" t="s">
        <v>93</v>
      </c>
      <c r="RZF11" s="28" t="s">
        <v>93</v>
      </c>
      <c r="RZG11" s="28" t="s">
        <v>93</v>
      </c>
      <c r="RZH11" s="28" t="s">
        <v>93</v>
      </c>
      <c r="RZI11" s="28" t="s">
        <v>93</v>
      </c>
      <c r="RZJ11" s="28" t="s">
        <v>93</v>
      </c>
      <c r="RZK11" s="28" t="s">
        <v>93</v>
      </c>
      <c r="RZL11" s="28" t="s">
        <v>93</v>
      </c>
      <c r="RZM11" s="28" t="s">
        <v>93</v>
      </c>
      <c r="RZN11" s="28" t="s">
        <v>93</v>
      </c>
      <c r="RZO11" s="28" t="s">
        <v>93</v>
      </c>
      <c r="RZP11" s="28" t="s">
        <v>93</v>
      </c>
      <c r="RZQ11" s="28" t="s">
        <v>93</v>
      </c>
      <c r="RZR11" s="28" t="s">
        <v>93</v>
      </c>
      <c r="RZS11" s="28" t="s">
        <v>93</v>
      </c>
      <c r="RZT11" s="28" t="s">
        <v>93</v>
      </c>
      <c r="RZU11" s="28" t="s">
        <v>93</v>
      </c>
      <c r="RZV11" s="28" t="s">
        <v>93</v>
      </c>
      <c r="RZW11" s="28" t="s">
        <v>93</v>
      </c>
      <c r="RZX11" s="28" t="s">
        <v>93</v>
      </c>
      <c r="RZY11" s="28" t="s">
        <v>93</v>
      </c>
      <c r="RZZ11" s="28" t="s">
        <v>93</v>
      </c>
      <c r="SAA11" s="28" t="s">
        <v>93</v>
      </c>
      <c r="SAB11" s="28" t="s">
        <v>93</v>
      </c>
      <c r="SAC11" s="28" t="s">
        <v>93</v>
      </c>
      <c r="SAD11" s="28" t="s">
        <v>93</v>
      </c>
      <c r="SAE11" s="28" t="s">
        <v>93</v>
      </c>
      <c r="SAF11" s="28" t="s">
        <v>93</v>
      </c>
      <c r="SAG11" s="28" t="s">
        <v>93</v>
      </c>
      <c r="SAH11" s="28" t="s">
        <v>93</v>
      </c>
      <c r="SAI11" s="28" t="s">
        <v>93</v>
      </c>
      <c r="SAJ11" s="28" t="s">
        <v>93</v>
      </c>
      <c r="SAK11" s="28" t="s">
        <v>93</v>
      </c>
      <c r="SAL11" s="28" t="s">
        <v>93</v>
      </c>
      <c r="SAM11" s="28" t="s">
        <v>93</v>
      </c>
      <c r="SAN11" s="28" t="s">
        <v>93</v>
      </c>
      <c r="SAO11" s="28" t="s">
        <v>93</v>
      </c>
      <c r="SAP11" s="28" t="s">
        <v>93</v>
      </c>
      <c r="SAQ11" s="28" t="s">
        <v>93</v>
      </c>
      <c r="SAR11" s="28" t="s">
        <v>93</v>
      </c>
      <c r="SAS11" s="28" t="s">
        <v>93</v>
      </c>
      <c r="SAT11" s="28" t="s">
        <v>93</v>
      </c>
      <c r="SAU11" s="28" t="s">
        <v>93</v>
      </c>
      <c r="SAV11" s="28" t="s">
        <v>93</v>
      </c>
      <c r="SAW11" s="28" t="s">
        <v>93</v>
      </c>
      <c r="SAX11" s="28" t="s">
        <v>93</v>
      </c>
      <c r="SAY11" s="28" t="s">
        <v>93</v>
      </c>
      <c r="SAZ11" s="28" t="s">
        <v>93</v>
      </c>
      <c r="SBA11" s="28" t="s">
        <v>93</v>
      </c>
      <c r="SBB11" s="28" t="s">
        <v>93</v>
      </c>
      <c r="SBC11" s="28" t="s">
        <v>93</v>
      </c>
      <c r="SBD11" s="28" t="s">
        <v>93</v>
      </c>
      <c r="SBE11" s="28" t="s">
        <v>93</v>
      </c>
      <c r="SBF11" s="28" t="s">
        <v>93</v>
      </c>
      <c r="SBG11" s="28" t="s">
        <v>93</v>
      </c>
      <c r="SBH11" s="28" t="s">
        <v>93</v>
      </c>
      <c r="SBI11" s="28" t="s">
        <v>93</v>
      </c>
      <c r="SBJ11" s="28" t="s">
        <v>93</v>
      </c>
      <c r="SBK11" s="28" t="s">
        <v>93</v>
      </c>
      <c r="SBL11" s="28" t="s">
        <v>93</v>
      </c>
      <c r="SBM11" s="28" t="s">
        <v>93</v>
      </c>
      <c r="SBN11" s="28" t="s">
        <v>93</v>
      </c>
      <c r="SBO11" s="28" t="s">
        <v>93</v>
      </c>
      <c r="SBP11" s="28" t="s">
        <v>93</v>
      </c>
      <c r="SBQ11" s="28" t="s">
        <v>93</v>
      </c>
      <c r="SBR11" s="28" t="s">
        <v>93</v>
      </c>
      <c r="SBS11" s="28" t="s">
        <v>93</v>
      </c>
      <c r="SBT11" s="28" t="s">
        <v>93</v>
      </c>
      <c r="SBU11" s="28" t="s">
        <v>93</v>
      </c>
      <c r="SBV11" s="28" t="s">
        <v>93</v>
      </c>
      <c r="SBW11" s="28" t="s">
        <v>93</v>
      </c>
      <c r="SBX11" s="28" t="s">
        <v>93</v>
      </c>
      <c r="SBY11" s="28" t="s">
        <v>93</v>
      </c>
      <c r="SBZ11" s="28" t="s">
        <v>93</v>
      </c>
      <c r="SCA11" s="28" t="s">
        <v>93</v>
      </c>
      <c r="SCB11" s="28" t="s">
        <v>93</v>
      </c>
      <c r="SCC11" s="28" t="s">
        <v>93</v>
      </c>
      <c r="SCD11" s="28" t="s">
        <v>93</v>
      </c>
      <c r="SCE11" s="28" t="s">
        <v>93</v>
      </c>
      <c r="SCF11" s="28" t="s">
        <v>93</v>
      </c>
      <c r="SCG11" s="28" t="s">
        <v>93</v>
      </c>
      <c r="SCH11" s="28" t="s">
        <v>93</v>
      </c>
      <c r="SCI11" s="28" t="s">
        <v>93</v>
      </c>
      <c r="SCJ11" s="28" t="s">
        <v>93</v>
      </c>
      <c r="SCK11" s="28" t="s">
        <v>93</v>
      </c>
      <c r="SCL11" s="28" t="s">
        <v>93</v>
      </c>
      <c r="SCM11" s="28" t="s">
        <v>93</v>
      </c>
      <c r="SCN11" s="28" t="s">
        <v>93</v>
      </c>
      <c r="SCO11" s="28" t="s">
        <v>93</v>
      </c>
      <c r="SCP11" s="28" t="s">
        <v>93</v>
      </c>
      <c r="SCQ11" s="28" t="s">
        <v>93</v>
      </c>
      <c r="SCR11" s="28" t="s">
        <v>93</v>
      </c>
      <c r="SCS11" s="28" t="s">
        <v>93</v>
      </c>
      <c r="SCT11" s="28" t="s">
        <v>93</v>
      </c>
      <c r="SCU11" s="28" t="s">
        <v>93</v>
      </c>
      <c r="SCV11" s="28" t="s">
        <v>93</v>
      </c>
      <c r="SCW11" s="28" t="s">
        <v>93</v>
      </c>
      <c r="SCX11" s="28" t="s">
        <v>93</v>
      </c>
      <c r="SCY11" s="28" t="s">
        <v>93</v>
      </c>
      <c r="SCZ11" s="28" t="s">
        <v>93</v>
      </c>
      <c r="SDA11" s="28" t="s">
        <v>93</v>
      </c>
      <c r="SDB11" s="28" t="s">
        <v>93</v>
      </c>
      <c r="SDC11" s="28" t="s">
        <v>93</v>
      </c>
      <c r="SDD11" s="28" t="s">
        <v>93</v>
      </c>
      <c r="SDE11" s="28" t="s">
        <v>93</v>
      </c>
      <c r="SDF11" s="28" t="s">
        <v>93</v>
      </c>
      <c r="SDG11" s="28" t="s">
        <v>93</v>
      </c>
      <c r="SDH11" s="28" t="s">
        <v>93</v>
      </c>
      <c r="SDI11" s="28" t="s">
        <v>93</v>
      </c>
      <c r="SDJ11" s="28" t="s">
        <v>93</v>
      </c>
      <c r="SDK11" s="28" t="s">
        <v>93</v>
      </c>
      <c r="SDL11" s="28" t="s">
        <v>93</v>
      </c>
      <c r="SDM11" s="28" t="s">
        <v>93</v>
      </c>
      <c r="SDN11" s="28" t="s">
        <v>93</v>
      </c>
      <c r="SDO11" s="28" t="s">
        <v>93</v>
      </c>
      <c r="SDP11" s="28" t="s">
        <v>93</v>
      </c>
      <c r="SDQ11" s="28" t="s">
        <v>93</v>
      </c>
      <c r="SDR11" s="28" t="s">
        <v>93</v>
      </c>
      <c r="SDS11" s="28" t="s">
        <v>93</v>
      </c>
      <c r="SDT11" s="28" t="s">
        <v>93</v>
      </c>
      <c r="SDU11" s="28" t="s">
        <v>93</v>
      </c>
      <c r="SDV11" s="28" t="s">
        <v>93</v>
      </c>
      <c r="SDW11" s="28" t="s">
        <v>93</v>
      </c>
      <c r="SDX11" s="28" t="s">
        <v>93</v>
      </c>
      <c r="SDY11" s="28" t="s">
        <v>93</v>
      </c>
      <c r="SDZ11" s="28" t="s">
        <v>93</v>
      </c>
      <c r="SEA11" s="28" t="s">
        <v>93</v>
      </c>
      <c r="SEB11" s="28" t="s">
        <v>93</v>
      </c>
      <c r="SEC11" s="28" t="s">
        <v>93</v>
      </c>
      <c r="SED11" s="28" t="s">
        <v>93</v>
      </c>
      <c r="SEE11" s="28" t="s">
        <v>93</v>
      </c>
      <c r="SEF11" s="28" t="s">
        <v>93</v>
      </c>
      <c r="SEG11" s="28" t="s">
        <v>93</v>
      </c>
      <c r="SEH11" s="28" t="s">
        <v>93</v>
      </c>
      <c r="SEI11" s="28" t="s">
        <v>93</v>
      </c>
      <c r="SEJ11" s="28" t="s">
        <v>93</v>
      </c>
      <c r="SEK11" s="28" t="s">
        <v>93</v>
      </c>
      <c r="SEL11" s="28" t="s">
        <v>93</v>
      </c>
      <c r="SEM11" s="28" t="s">
        <v>93</v>
      </c>
      <c r="SEN11" s="28" t="s">
        <v>93</v>
      </c>
      <c r="SEO11" s="28" t="s">
        <v>93</v>
      </c>
      <c r="SEP11" s="28" t="s">
        <v>93</v>
      </c>
      <c r="SEQ11" s="28" t="s">
        <v>93</v>
      </c>
      <c r="SER11" s="28" t="s">
        <v>93</v>
      </c>
      <c r="SES11" s="28" t="s">
        <v>93</v>
      </c>
      <c r="SET11" s="28" t="s">
        <v>93</v>
      </c>
      <c r="SEU11" s="28" t="s">
        <v>93</v>
      </c>
      <c r="SEV11" s="28" t="s">
        <v>93</v>
      </c>
      <c r="SEW11" s="28" t="s">
        <v>93</v>
      </c>
      <c r="SEX11" s="28" t="s">
        <v>93</v>
      </c>
      <c r="SEY11" s="28" t="s">
        <v>93</v>
      </c>
      <c r="SEZ11" s="28" t="s">
        <v>93</v>
      </c>
      <c r="SFA11" s="28" t="s">
        <v>93</v>
      </c>
      <c r="SFB11" s="28" t="s">
        <v>93</v>
      </c>
      <c r="SFC11" s="28" t="s">
        <v>93</v>
      </c>
      <c r="SFD11" s="28" t="s">
        <v>93</v>
      </c>
      <c r="SFE11" s="28" t="s">
        <v>93</v>
      </c>
      <c r="SFF11" s="28" t="s">
        <v>93</v>
      </c>
      <c r="SFG11" s="28" t="s">
        <v>93</v>
      </c>
      <c r="SFH11" s="28" t="s">
        <v>93</v>
      </c>
      <c r="SFI11" s="28" t="s">
        <v>93</v>
      </c>
      <c r="SFJ11" s="28" t="s">
        <v>93</v>
      </c>
      <c r="SFK11" s="28" t="s">
        <v>93</v>
      </c>
      <c r="SFL11" s="28" t="s">
        <v>93</v>
      </c>
      <c r="SFM11" s="28" t="s">
        <v>93</v>
      </c>
      <c r="SFN11" s="28" t="s">
        <v>93</v>
      </c>
      <c r="SFO11" s="28" t="s">
        <v>93</v>
      </c>
      <c r="SFP11" s="28" t="s">
        <v>93</v>
      </c>
      <c r="SFQ11" s="28" t="s">
        <v>93</v>
      </c>
      <c r="SFR11" s="28" t="s">
        <v>93</v>
      </c>
      <c r="SFS11" s="28" t="s">
        <v>93</v>
      </c>
      <c r="SFT11" s="28" t="s">
        <v>93</v>
      </c>
      <c r="SFU11" s="28" t="s">
        <v>93</v>
      </c>
      <c r="SFV11" s="28" t="s">
        <v>93</v>
      </c>
      <c r="SFW11" s="28" t="s">
        <v>93</v>
      </c>
      <c r="SFX11" s="28" t="s">
        <v>93</v>
      </c>
      <c r="SFY11" s="28" t="s">
        <v>93</v>
      </c>
      <c r="SFZ11" s="28" t="s">
        <v>93</v>
      </c>
      <c r="SGA11" s="28" t="s">
        <v>93</v>
      </c>
      <c r="SGB11" s="28" t="s">
        <v>93</v>
      </c>
      <c r="SGC11" s="28" t="s">
        <v>93</v>
      </c>
      <c r="SGD11" s="28" t="s">
        <v>93</v>
      </c>
      <c r="SGE11" s="28" t="s">
        <v>93</v>
      </c>
      <c r="SGF11" s="28" t="s">
        <v>93</v>
      </c>
      <c r="SGG11" s="28" t="s">
        <v>93</v>
      </c>
      <c r="SGH11" s="28" t="s">
        <v>93</v>
      </c>
      <c r="SGI11" s="28" t="s">
        <v>93</v>
      </c>
      <c r="SGJ11" s="28" t="s">
        <v>93</v>
      </c>
      <c r="SGK11" s="28" t="s">
        <v>93</v>
      </c>
      <c r="SGL11" s="28" t="s">
        <v>93</v>
      </c>
      <c r="SGM11" s="28" t="s">
        <v>93</v>
      </c>
      <c r="SGN11" s="28" t="s">
        <v>93</v>
      </c>
      <c r="SGO11" s="28" t="s">
        <v>93</v>
      </c>
      <c r="SGP11" s="28" t="s">
        <v>93</v>
      </c>
      <c r="SGQ11" s="28" t="s">
        <v>93</v>
      </c>
      <c r="SGR11" s="28" t="s">
        <v>93</v>
      </c>
      <c r="SGS11" s="28" t="s">
        <v>93</v>
      </c>
      <c r="SGT11" s="28" t="s">
        <v>93</v>
      </c>
      <c r="SGU11" s="28" t="s">
        <v>93</v>
      </c>
      <c r="SGV11" s="28" t="s">
        <v>93</v>
      </c>
      <c r="SGW11" s="28" t="s">
        <v>93</v>
      </c>
      <c r="SGX11" s="28" t="s">
        <v>93</v>
      </c>
      <c r="SGY11" s="28" t="s">
        <v>93</v>
      </c>
      <c r="SGZ11" s="28" t="s">
        <v>93</v>
      </c>
      <c r="SHA11" s="28" t="s">
        <v>93</v>
      </c>
      <c r="SHB11" s="28" t="s">
        <v>93</v>
      </c>
      <c r="SHC11" s="28" t="s">
        <v>93</v>
      </c>
      <c r="SHD11" s="28" t="s">
        <v>93</v>
      </c>
      <c r="SHE11" s="28" t="s">
        <v>93</v>
      </c>
      <c r="SHF11" s="28" t="s">
        <v>93</v>
      </c>
      <c r="SHG11" s="28" t="s">
        <v>93</v>
      </c>
      <c r="SHH11" s="28" t="s">
        <v>93</v>
      </c>
      <c r="SHI11" s="28" t="s">
        <v>93</v>
      </c>
      <c r="SHJ11" s="28" t="s">
        <v>93</v>
      </c>
      <c r="SHK11" s="28" t="s">
        <v>93</v>
      </c>
      <c r="SHL11" s="28" t="s">
        <v>93</v>
      </c>
      <c r="SHM11" s="28" t="s">
        <v>93</v>
      </c>
      <c r="SHN11" s="28" t="s">
        <v>93</v>
      </c>
      <c r="SHO11" s="28" t="s">
        <v>93</v>
      </c>
      <c r="SHP11" s="28" t="s">
        <v>93</v>
      </c>
      <c r="SHQ11" s="28" t="s">
        <v>93</v>
      </c>
      <c r="SHR11" s="28" t="s">
        <v>93</v>
      </c>
      <c r="SHS11" s="28" t="s">
        <v>93</v>
      </c>
      <c r="SHT11" s="28" t="s">
        <v>93</v>
      </c>
      <c r="SHU11" s="28" t="s">
        <v>93</v>
      </c>
      <c r="SHV11" s="28" t="s">
        <v>93</v>
      </c>
      <c r="SHW11" s="28" t="s">
        <v>93</v>
      </c>
      <c r="SHX11" s="28" t="s">
        <v>93</v>
      </c>
      <c r="SHY11" s="28" t="s">
        <v>93</v>
      </c>
      <c r="SHZ11" s="28" t="s">
        <v>93</v>
      </c>
      <c r="SIA11" s="28" t="s">
        <v>93</v>
      </c>
      <c r="SIB11" s="28" t="s">
        <v>93</v>
      </c>
      <c r="SIC11" s="28" t="s">
        <v>93</v>
      </c>
      <c r="SID11" s="28" t="s">
        <v>93</v>
      </c>
      <c r="SIE11" s="28" t="s">
        <v>93</v>
      </c>
      <c r="SIF11" s="28" t="s">
        <v>93</v>
      </c>
      <c r="SIG11" s="28" t="s">
        <v>93</v>
      </c>
      <c r="SIH11" s="28" t="s">
        <v>93</v>
      </c>
      <c r="SII11" s="28" t="s">
        <v>93</v>
      </c>
      <c r="SIJ11" s="28" t="s">
        <v>93</v>
      </c>
      <c r="SIK11" s="28" t="s">
        <v>93</v>
      </c>
      <c r="SIL11" s="28" t="s">
        <v>93</v>
      </c>
      <c r="SIM11" s="28" t="s">
        <v>93</v>
      </c>
      <c r="SIN11" s="28" t="s">
        <v>93</v>
      </c>
      <c r="SIO11" s="28" t="s">
        <v>93</v>
      </c>
      <c r="SIP11" s="28" t="s">
        <v>93</v>
      </c>
      <c r="SIQ11" s="28" t="s">
        <v>93</v>
      </c>
      <c r="SIR11" s="28" t="s">
        <v>93</v>
      </c>
      <c r="SIS11" s="28" t="s">
        <v>93</v>
      </c>
      <c r="SIT11" s="28" t="s">
        <v>93</v>
      </c>
      <c r="SIU11" s="28" t="s">
        <v>93</v>
      </c>
      <c r="SIV11" s="28" t="s">
        <v>93</v>
      </c>
      <c r="SIW11" s="28" t="s">
        <v>93</v>
      </c>
      <c r="SIX11" s="28" t="s">
        <v>93</v>
      </c>
      <c r="SIY11" s="28" t="s">
        <v>93</v>
      </c>
      <c r="SIZ11" s="28" t="s">
        <v>93</v>
      </c>
      <c r="SJA11" s="28" t="s">
        <v>93</v>
      </c>
      <c r="SJB11" s="28" t="s">
        <v>93</v>
      </c>
      <c r="SJC11" s="28" t="s">
        <v>93</v>
      </c>
      <c r="SJD11" s="28" t="s">
        <v>93</v>
      </c>
      <c r="SJE11" s="28" t="s">
        <v>93</v>
      </c>
      <c r="SJF11" s="28" t="s">
        <v>93</v>
      </c>
      <c r="SJG11" s="28" t="s">
        <v>93</v>
      </c>
      <c r="SJH11" s="28" t="s">
        <v>93</v>
      </c>
      <c r="SJI11" s="28" t="s">
        <v>93</v>
      </c>
      <c r="SJJ11" s="28" t="s">
        <v>93</v>
      </c>
      <c r="SJK11" s="28" t="s">
        <v>93</v>
      </c>
      <c r="SJL11" s="28" t="s">
        <v>93</v>
      </c>
      <c r="SJM11" s="28" t="s">
        <v>93</v>
      </c>
      <c r="SJN11" s="28" t="s">
        <v>93</v>
      </c>
      <c r="SJO11" s="28" t="s">
        <v>93</v>
      </c>
      <c r="SJP11" s="28" t="s">
        <v>93</v>
      </c>
      <c r="SJQ11" s="28" t="s">
        <v>93</v>
      </c>
      <c r="SJR11" s="28" t="s">
        <v>93</v>
      </c>
      <c r="SJS11" s="28" t="s">
        <v>93</v>
      </c>
      <c r="SJT11" s="28" t="s">
        <v>93</v>
      </c>
      <c r="SJU11" s="28" t="s">
        <v>93</v>
      </c>
      <c r="SJV11" s="28" t="s">
        <v>93</v>
      </c>
      <c r="SJW11" s="28" t="s">
        <v>93</v>
      </c>
      <c r="SJX11" s="28" t="s">
        <v>93</v>
      </c>
      <c r="SJY11" s="28" t="s">
        <v>93</v>
      </c>
      <c r="SJZ11" s="28" t="s">
        <v>93</v>
      </c>
      <c r="SKA11" s="28" t="s">
        <v>93</v>
      </c>
      <c r="SKB11" s="28" t="s">
        <v>93</v>
      </c>
      <c r="SKC11" s="28" t="s">
        <v>93</v>
      </c>
      <c r="SKD11" s="28" t="s">
        <v>93</v>
      </c>
      <c r="SKE11" s="28" t="s">
        <v>93</v>
      </c>
      <c r="SKF11" s="28" t="s">
        <v>93</v>
      </c>
      <c r="SKG11" s="28" t="s">
        <v>93</v>
      </c>
      <c r="SKH11" s="28" t="s">
        <v>93</v>
      </c>
      <c r="SKI11" s="28" t="s">
        <v>93</v>
      </c>
      <c r="SKJ11" s="28" t="s">
        <v>93</v>
      </c>
      <c r="SKK11" s="28" t="s">
        <v>93</v>
      </c>
      <c r="SKL11" s="28" t="s">
        <v>93</v>
      </c>
      <c r="SKM11" s="28" t="s">
        <v>93</v>
      </c>
      <c r="SKN11" s="28" t="s">
        <v>93</v>
      </c>
      <c r="SKO11" s="28" t="s">
        <v>93</v>
      </c>
      <c r="SKP11" s="28" t="s">
        <v>93</v>
      </c>
      <c r="SKQ11" s="28" t="s">
        <v>93</v>
      </c>
      <c r="SKR11" s="28" t="s">
        <v>93</v>
      </c>
      <c r="SKS11" s="28" t="s">
        <v>93</v>
      </c>
      <c r="SKT11" s="28" t="s">
        <v>93</v>
      </c>
      <c r="SKU11" s="28" t="s">
        <v>93</v>
      </c>
      <c r="SKV11" s="28" t="s">
        <v>93</v>
      </c>
      <c r="SKW11" s="28" t="s">
        <v>93</v>
      </c>
      <c r="SKX11" s="28" t="s">
        <v>93</v>
      </c>
      <c r="SKY11" s="28" t="s">
        <v>93</v>
      </c>
      <c r="SKZ11" s="28" t="s">
        <v>93</v>
      </c>
      <c r="SLA11" s="28" t="s">
        <v>93</v>
      </c>
      <c r="SLB11" s="28" t="s">
        <v>93</v>
      </c>
      <c r="SLC11" s="28" t="s">
        <v>93</v>
      </c>
      <c r="SLD11" s="28" t="s">
        <v>93</v>
      </c>
      <c r="SLE11" s="28" t="s">
        <v>93</v>
      </c>
      <c r="SLF11" s="28" t="s">
        <v>93</v>
      </c>
      <c r="SLG11" s="28" t="s">
        <v>93</v>
      </c>
      <c r="SLH11" s="28" t="s">
        <v>93</v>
      </c>
      <c r="SLI11" s="28" t="s">
        <v>93</v>
      </c>
      <c r="SLJ11" s="28" t="s">
        <v>93</v>
      </c>
      <c r="SLK11" s="28" t="s">
        <v>93</v>
      </c>
      <c r="SLL11" s="28" t="s">
        <v>93</v>
      </c>
      <c r="SLM11" s="28" t="s">
        <v>93</v>
      </c>
      <c r="SLN11" s="28" t="s">
        <v>93</v>
      </c>
      <c r="SLO11" s="28" t="s">
        <v>93</v>
      </c>
      <c r="SLP11" s="28" t="s">
        <v>93</v>
      </c>
      <c r="SLQ11" s="28" t="s">
        <v>93</v>
      </c>
      <c r="SLR11" s="28" t="s">
        <v>93</v>
      </c>
      <c r="SLS11" s="28" t="s">
        <v>93</v>
      </c>
      <c r="SLT11" s="28" t="s">
        <v>93</v>
      </c>
      <c r="SLU11" s="28" t="s">
        <v>93</v>
      </c>
      <c r="SLV11" s="28" t="s">
        <v>93</v>
      </c>
      <c r="SLW11" s="28" t="s">
        <v>93</v>
      </c>
      <c r="SLX11" s="28" t="s">
        <v>93</v>
      </c>
      <c r="SLY11" s="28" t="s">
        <v>93</v>
      </c>
      <c r="SLZ11" s="28" t="s">
        <v>93</v>
      </c>
      <c r="SMA11" s="28" t="s">
        <v>93</v>
      </c>
      <c r="SMB11" s="28" t="s">
        <v>93</v>
      </c>
      <c r="SMC11" s="28" t="s">
        <v>93</v>
      </c>
      <c r="SMD11" s="28" t="s">
        <v>93</v>
      </c>
      <c r="SME11" s="28" t="s">
        <v>93</v>
      </c>
      <c r="SMF11" s="28" t="s">
        <v>93</v>
      </c>
      <c r="SMG11" s="28" t="s">
        <v>93</v>
      </c>
      <c r="SMH11" s="28" t="s">
        <v>93</v>
      </c>
      <c r="SMI11" s="28" t="s">
        <v>93</v>
      </c>
      <c r="SMJ11" s="28" t="s">
        <v>93</v>
      </c>
      <c r="SMK11" s="28" t="s">
        <v>93</v>
      </c>
      <c r="SML11" s="28" t="s">
        <v>93</v>
      </c>
      <c r="SMM11" s="28" t="s">
        <v>93</v>
      </c>
      <c r="SMN11" s="28" t="s">
        <v>93</v>
      </c>
      <c r="SMO11" s="28" t="s">
        <v>93</v>
      </c>
      <c r="SMP11" s="28" t="s">
        <v>93</v>
      </c>
      <c r="SMQ11" s="28" t="s">
        <v>93</v>
      </c>
      <c r="SMR11" s="28" t="s">
        <v>93</v>
      </c>
      <c r="SMS11" s="28" t="s">
        <v>93</v>
      </c>
      <c r="SMT11" s="28" t="s">
        <v>93</v>
      </c>
      <c r="SMU11" s="28" t="s">
        <v>93</v>
      </c>
      <c r="SMV11" s="28" t="s">
        <v>93</v>
      </c>
      <c r="SMW11" s="28" t="s">
        <v>93</v>
      </c>
      <c r="SMX11" s="28" t="s">
        <v>93</v>
      </c>
      <c r="SMY11" s="28" t="s">
        <v>93</v>
      </c>
      <c r="SMZ11" s="28" t="s">
        <v>93</v>
      </c>
      <c r="SNA11" s="28" t="s">
        <v>93</v>
      </c>
      <c r="SNB11" s="28" t="s">
        <v>93</v>
      </c>
      <c r="SNC11" s="28" t="s">
        <v>93</v>
      </c>
      <c r="SND11" s="28" t="s">
        <v>93</v>
      </c>
      <c r="SNE11" s="28" t="s">
        <v>93</v>
      </c>
      <c r="SNF11" s="28" t="s">
        <v>93</v>
      </c>
      <c r="SNG11" s="28" t="s">
        <v>93</v>
      </c>
      <c r="SNH11" s="28" t="s">
        <v>93</v>
      </c>
      <c r="SNI11" s="28" t="s">
        <v>93</v>
      </c>
      <c r="SNJ11" s="28" t="s">
        <v>93</v>
      </c>
      <c r="SNK11" s="28" t="s">
        <v>93</v>
      </c>
      <c r="SNL11" s="28" t="s">
        <v>93</v>
      </c>
      <c r="SNM11" s="28" t="s">
        <v>93</v>
      </c>
      <c r="SNN11" s="28" t="s">
        <v>93</v>
      </c>
      <c r="SNO11" s="28" t="s">
        <v>93</v>
      </c>
      <c r="SNP11" s="28" t="s">
        <v>93</v>
      </c>
      <c r="SNQ11" s="28" t="s">
        <v>93</v>
      </c>
      <c r="SNR11" s="28" t="s">
        <v>93</v>
      </c>
      <c r="SNS11" s="28" t="s">
        <v>93</v>
      </c>
      <c r="SNT11" s="28" t="s">
        <v>93</v>
      </c>
      <c r="SNU11" s="28" t="s">
        <v>93</v>
      </c>
      <c r="SNV11" s="28" t="s">
        <v>93</v>
      </c>
      <c r="SNW11" s="28" t="s">
        <v>93</v>
      </c>
      <c r="SNX11" s="28" t="s">
        <v>93</v>
      </c>
      <c r="SNY11" s="28" t="s">
        <v>93</v>
      </c>
      <c r="SNZ11" s="28" t="s">
        <v>93</v>
      </c>
      <c r="SOA11" s="28" t="s">
        <v>93</v>
      </c>
      <c r="SOB11" s="28" t="s">
        <v>93</v>
      </c>
      <c r="SOC11" s="28" t="s">
        <v>93</v>
      </c>
      <c r="SOD11" s="28" t="s">
        <v>93</v>
      </c>
      <c r="SOE11" s="28" t="s">
        <v>93</v>
      </c>
      <c r="SOF11" s="28" t="s">
        <v>93</v>
      </c>
      <c r="SOG11" s="28" t="s">
        <v>93</v>
      </c>
      <c r="SOH11" s="28" t="s">
        <v>93</v>
      </c>
      <c r="SOI11" s="28" t="s">
        <v>93</v>
      </c>
      <c r="SOJ11" s="28" t="s">
        <v>93</v>
      </c>
      <c r="SOK11" s="28" t="s">
        <v>93</v>
      </c>
      <c r="SOL11" s="28" t="s">
        <v>93</v>
      </c>
      <c r="SOM11" s="28" t="s">
        <v>93</v>
      </c>
      <c r="SON11" s="28" t="s">
        <v>93</v>
      </c>
      <c r="SOO11" s="28" t="s">
        <v>93</v>
      </c>
      <c r="SOP11" s="28" t="s">
        <v>93</v>
      </c>
      <c r="SOQ11" s="28" t="s">
        <v>93</v>
      </c>
      <c r="SOR11" s="28" t="s">
        <v>93</v>
      </c>
      <c r="SOS11" s="28" t="s">
        <v>93</v>
      </c>
      <c r="SOT11" s="28" t="s">
        <v>93</v>
      </c>
      <c r="SOU11" s="28" t="s">
        <v>93</v>
      </c>
      <c r="SOV11" s="28" t="s">
        <v>93</v>
      </c>
      <c r="SOW11" s="28" t="s">
        <v>93</v>
      </c>
      <c r="SOX11" s="28" t="s">
        <v>93</v>
      </c>
      <c r="SOY11" s="28" t="s">
        <v>93</v>
      </c>
      <c r="SOZ11" s="28" t="s">
        <v>93</v>
      </c>
      <c r="SPA11" s="28" t="s">
        <v>93</v>
      </c>
      <c r="SPB11" s="28" t="s">
        <v>93</v>
      </c>
      <c r="SPC11" s="28" t="s">
        <v>93</v>
      </c>
      <c r="SPD11" s="28" t="s">
        <v>93</v>
      </c>
      <c r="SPE11" s="28" t="s">
        <v>93</v>
      </c>
      <c r="SPF11" s="28" t="s">
        <v>93</v>
      </c>
      <c r="SPG11" s="28" t="s">
        <v>93</v>
      </c>
      <c r="SPH11" s="28" t="s">
        <v>93</v>
      </c>
      <c r="SPI11" s="28" t="s">
        <v>93</v>
      </c>
      <c r="SPJ11" s="28" t="s">
        <v>93</v>
      </c>
      <c r="SPK11" s="28" t="s">
        <v>93</v>
      </c>
      <c r="SPL11" s="28" t="s">
        <v>93</v>
      </c>
      <c r="SPM11" s="28" t="s">
        <v>93</v>
      </c>
      <c r="SPN11" s="28" t="s">
        <v>93</v>
      </c>
      <c r="SPO11" s="28" t="s">
        <v>93</v>
      </c>
      <c r="SPP11" s="28" t="s">
        <v>93</v>
      </c>
      <c r="SPQ11" s="28" t="s">
        <v>93</v>
      </c>
      <c r="SPR11" s="28" t="s">
        <v>93</v>
      </c>
      <c r="SPS11" s="28" t="s">
        <v>93</v>
      </c>
      <c r="SPT11" s="28" t="s">
        <v>93</v>
      </c>
      <c r="SPU11" s="28" t="s">
        <v>93</v>
      </c>
      <c r="SPV11" s="28" t="s">
        <v>93</v>
      </c>
      <c r="SPW11" s="28" t="s">
        <v>93</v>
      </c>
      <c r="SPX11" s="28" t="s">
        <v>93</v>
      </c>
      <c r="SPY11" s="28" t="s">
        <v>93</v>
      </c>
      <c r="SPZ11" s="28" t="s">
        <v>93</v>
      </c>
      <c r="SQA11" s="28" t="s">
        <v>93</v>
      </c>
      <c r="SQB11" s="28" t="s">
        <v>93</v>
      </c>
      <c r="SQC11" s="28" t="s">
        <v>93</v>
      </c>
      <c r="SQD11" s="28" t="s">
        <v>93</v>
      </c>
      <c r="SQE11" s="28" t="s">
        <v>93</v>
      </c>
      <c r="SQF11" s="28" t="s">
        <v>93</v>
      </c>
      <c r="SQG11" s="28" t="s">
        <v>93</v>
      </c>
      <c r="SQH11" s="28" t="s">
        <v>93</v>
      </c>
      <c r="SQI11" s="28" t="s">
        <v>93</v>
      </c>
      <c r="SQJ11" s="28" t="s">
        <v>93</v>
      </c>
      <c r="SQK11" s="28" t="s">
        <v>93</v>
      </c>
      <c r="SQL11" s="28" t="s">
        <v>93</v>
      </c>
      <c r="SQM11" s="28" t="s">
        <v>93</v>
      </c>
      <c r="SQN11" s="28" t="s">
        <v>93</v>
      </c>
      <c r="SQO11" s="28" t="s">
        <v>93</v>
      </c>
      <c r="SQP11" s="28" t="s">
        <v>93</v>
      </c>
      <c r="SQQ11" s="28" t="s">
        <v>93</v>
      </c>
      <c r="SQR11" s="28" t="s">
        <v>93</v>
      </c>
      <c r="SQS11" s="28" t="s">
        <v>93</v>
      </c>
      <c r="SQT11" s="28" t="s">
        <v>93</v>
      </c>
      <c r="SQU11" s="28" t="s">
        <v>93</v>
      </c>
      <c r="SQV11" s="28" t="s">
        <v>93</v>
      </c>
      <c r="SQW11" s="28" t="s">
        <v>93</v>
      </c>
      <c r="SQX11" s="28" t="s">
        <v>93</v>
      </c>
      <c r="SQY11" s="28" t="s">
        <v>93</v>
      </c>
      <c r="SQZ11" s="28" t="s">
        <v>93</v>
      </c>
      <c r="SRA11" s="28" t="s">
        <v>93</v>
      </c>
      <c r="SRB11" s="28" t="s">
        <v>93</v>
      </c>
      <c r="SRC11" s="28" t="s">
        <v>93</v>
      </c>
      <c r="SRD11" s="28" t="s">
        <v>93</v>
      </c>
      <c r="SRE11" s="28" t="s">
        <v>93</v>
      </c>
      <c r="SRF11" s="28" t="s">
        <v>93</v>
      </c>
      <c r="SRG11" s="28" t="s">
        <v>93</v>
      </c>
      <c r="SRH11" s="28" t="s">
        <v>93</v>
      </c>
      <c r="SRI11" s="28" t="s">
        <v>93</v>
      </c>
      <c r="SRJ11" s="28" t="s">
        <v>93</v>
      </c>
      <c r="SRK11" s="28" t="s">
        <v>93</v>
      </c>
      <c r="SRL11" s="28" t="s">
        <v>93</v>
      </c>
      <c r="SRM11" s="28" t="s">
        <v>93</v>
      </c>
      <c r="SRN11" s="28" t="s">
        <v>93</v>
      </c>
      <c r="SRO11" s="28" t="s">
        <v>93</v>
      </c>
      <c r="SRP11" s="28" t="s">
        <v>93</v>
      </c>
      <c r="SRQ11" s="28" t="s">
        <v>93</v>
      </c>
      <c r="SRR11" s="28" t="s">
        <v>93</v>
      </c>
      <c r="SRS11" s="28" t="s">
        <v>93</v>
      </c>
      <c r="SRT11" s="28" t="s">
        <v>93</v>
      </c>
      <c r="SRU11" s="28" t="s">
        <v>93</v>
      </c>
      <c r="SRV11" s="28" t="s">
        <v>93</v>
      </c>
      <c r="SRW11" s="28" t="s">
        <v>93</v>
      </c>
      <c r="SRX11" s="28" t="s">
        <v>93</v>
      </c>
      <c r="SRY11" s="28" t="s">
        <v>93</v>
      </c>
      <c r="SRZ11" s="28" t="s">
        <v>93</v>
      </c>
      <c r="SSA11" s="28" t="s">
        <v>93</v>
      </c>
      <c r="SSB11" s="28" t="s">
        <v>93</v>
      </c>
      <c r="SSC11" s="28" t="s">
        <v>93</v>
      </c>
      <c r="SSD11" s="28" t="s">
        <v>93</v>
      </c>
      <c r="SSE11" s="28" t="s">
        <v>93</v>
      </c>
      <c r="SSF11" s="28" t="s">
        <v>93</v>
      </c>
      <c r="SSG11" s="28" t="s">
        <v>93</v>
      </c>
      <c r="SSH11" s="28" t="s">
        <v>93</v>
      </c>
      <c r="SSI11" s="28" t="s">
        <v>93</v>
      </c>
      <c r="SSJ11" s="28" t="s">
        <v>93</v>
      </c>
      <c r="SSK11" s="28" t="s">
        <v>93</v>
      </c>
      <c r="SSL11" s="28" t="s">
        <v>93</v>
      </c>
      <c r="SSM11" s="28" t="s">
        <v>93</v>
      </c>
      <c r="SSN11" s="28" t="s">
        <v>93</v>
      </c>
      <c r="SSO11" s="28" t="s">
        <v>93</v>
      </c>
      <c r="SSP11" s="28" t="s">
        <v>93</v>
      </c>
      <c r="SSQ11" s="28" t="s">
        <v>93</v>
      </c>
      <c r="SSR11" s="28" t="s">
        <v>93</v>
      </c>
      <c r="SSS11" s="28" t="s">
        <v>93</v>
      </c>
      <c r="SST11" s="28" t="s">
        <v>93</v>
      </c>
      <c r="SSU11" s="28" t="s">
        <v>93</v>
      </c>
      <c r="SSV11" s="28" t="s">
        <v>93</v>
      </c>
      <c r="SSW11" s="28" t="s">
        <v>93</v>
      </c>
      <c r="SSX11" s="28" t="s">
        <v>93</v>
      </c>
      <c r="SSY11" s="28" t="s">
        <v>93</v>
      </c>
      <c r="SSZ11" s="28" t="s">
        <v>93</v>
      </c>
      <c r="STA11" s="28" t="s">
        <v>93</v>
      </c>
      <c r="STB11" s="28" t="s">
        <v>93</v>
      </c>
      <c r="STC11" s="28" t="s">
        <v>93</v>
      </c>
      <c r="STD11" s="28" t="s">
        <v>93</v>
      </c>
      <c r="STE11" s="28" t="s">
        <v>93</v>
      </c>
      <c r="STF11" s="28" t="s">
        <v>93</v>
      </c>
      <c r="STG11" s="28" t="s">
        <v>93</v>
      </c>
      <c r="STH11" s="28" t="s">
        <v>93</v>
      </c>
      <c r="STI11" s="28" t="s">
        <v>93</v>
      </c>
      <c r="STJ11" s="28" t="s">
        <v>93</v>
      </c>
      <c r="STK11" s="28" t="s">
        <v>93</v>
      </c>
      <c r="STL11" s="28" t="s">
        <v>93</v>
      </c>
      <c r="STM11" s="28" t="s">
        <v>93</v>
      </c>
      <c r="STN11" s="28" t="s">
        <v>93</v>
      </c>
      <c r="STO11" s="28" t="s">
        <v>93</v>
      </c>
      <c r="STP11" s="28" t="s">
        <v>93</v>
      </c>
      <c r="STQ11" s="28" t="s">
        <v>93</v>
      </c>
      <c r="STR11" s="28" t="s">
        <v>93</v>
      </c>
      <c r="STS11" s="28" t="s">
        <v>93</v>
      </c>
      <c r="STT11" s="28" t="s">
        <v>93</v>
      </c>
      <c r="STU11" s="28" t="s">
        <v>93</v>
      </c>
      <c r="STV11" s="28" t="s">
        <v>93</v>
      </c>
      <c r="STW11" s="28" t="s">
        <v>93</v>
      </c>
      <c r="STX11" s="28" t="s">
        <v>93</v>
      </c>
      <c r="STY11" s="28" t="s">
        <v>93</v>
      </c>
      <c r="STZ11" s="28" t="s">
        <v>93</v>
      </c>
      <c r="SUA11" s="28" t="s">
        <v>93</v>
      </c>
      <c r="SUB11" s="28" t="s">
        <v>93</v>
      </c>
      <c r="SUC11" s="28" t="s">
        <v>93</v>
      </c>
      <c r="SUD11" s="28" t="s">
        <v>93</v>
      </c>
      <c r="SUE11" s="28" t="s">
        <v>93</v>
      </c>
      <c r="SUF11" s="28" t="s">
        <v>93</v>
      </c>
      <c r="SUG11" s="28" t="s">
        <v>93</v>
      </c>
      <c r="SUH11" s="28" t="s">
        <v>93</v>
      </c>
      <c r="SUI11" s="28" t="s">
        <v>93</v>
      </c>
      <c r="SUJ11" s="28" t="s">
        <v>93</v>
      </c>
      <c r="SUK11" s="28" t="s">
        <v>93</v>
      </c>
      <c r="SUL11" s="28" t="s">
        <v>93</v>
      </c>
      <c r="SUM11" s="28" t="s">
        <v>93</v>
      </c>
      <c r="SUN11" s="28" t="s">
        <v>93</v>
      </c>
      <c r="SUO11" s="28" t="s">
        <v>93</v>
      </c>
      <c r="SUP11" s="28" t="s">
        <v>93</v>
      </c>
      <c r="SUQ11" s="28" t="s">
        <v>93</v>
      </c>
      <c r="SUR11" s="28" t="s">
        <v>93</v>
      </c>
      <c r="SUS11" s="28" t="s">
        <v>93</v>
      </c>
      <c r="SUT11" s="28" t="s">
        <v>93</v>
      </c>
      <c r="SUU11" s="28" t="s">
        <v>93</v>
      </c>
      <c r="SUV11" s="28" t="s">
        <v>93</v>
      </c>
      <c r="SUW11" s="28" t="s">
        <v>93</v>
      </c>
      <c r="SUX11" s="28" t="s">
        <v>93</v>
      </c>
      <c r="SUY11" s="28" t="s">
        <v>93</v>
      </c>
      <c r="SUZ11" s="28" t="s">
        <v>93</v>
      </c>
      <c r="SVA11" s="28" t="s">
        <v>93</v>
      </c>
      <c r="SVB11" s="28" t="s">
        <v>93</v>
      </c>
      <c r="SVC11" s="28" t="s">
        <v>93</v>
      </c>
      <c r="SVD11" s="28" t="s">
        <v>93</v>
      </c>
      <c r="SVE11" s="28" t="s">
        <v>93</v>
      </c>
      <c r="SVF11" s="28" t="s">
        <v>93</v>
      </c>
      <c r="SVG11" s="28" t="s">
        <v>93</v>
      </c>
      <c r="SVH11" s="28" t="s">
        <v>93</v>
      </c>
      <c r="SVI11" s="28" t="s">
        <v>93</v>
      </c>
      <c r="SVJ11" s="28" t="s">
        <v>93</v>
      </c>
      <c r="SVK11" s="28" t="s">
        <v>93</v>
      </c>
      <c r="SVL11" s="28" t="s">
        <v>93</v>
      </c>
      <c r="SVM11" s="28" t="s">
        <v>93</v>
      </c>
      <c r="SVN11" s="28" t="s">
        <v>93</v>
      </c>
      <c r="SVO11" s="28" t="s">
        <v>93</v>
      </c>
      <c r="SVP11" s="28" t="s">
        <v>93</v>
      </c>
      <c r="SVQ11" s="28" t="s">
        <v>93</v>
      </c>
      <c r="SVR11" s="28" t="s">
        <v>93</v>
      </c>
      <c r="SVS11" s="28" t="s">
        <v>93</v>
      </c>
      <c r="SVT11" s="28" t="s">
        <v>93</v>
      </c>
      <c r="SVU11" s="28" t="s">
        <v>93</v>
      </c>
      <c r="SVV11" s="28" t="s">
        <v>93</v>
      </c>
      <c r="SVW11" s="28" t="s">
        <v>93</v>
      </c>
      <c r="SVX11" s="28" t="s">
        <v>93</v>
      </c>
      <c r="SVY11" s="28" t="s">
        <v>93</v>
      </c>
      <c r="SVZ11" s="28" t="s">
        <v>93</v>
      </c>
      <c r="SWA11" s="28" t="s">
        <v>93</v>
      </c>
      <c r="SWB11" s="28" t="s">
        <v>93</v>
      </c>
      <c r="SWC11" s="28" t="s">
        <v>93</v>
      </c>
      <c r="SWD11" s="28" t="s">
        <v>93</v>
      </c>
      <c r="SWE11" s="28" t="s">
        <v>93</v>
      </c>
      <c r="SWF11" s="28" t="s">
        <v>93</v>
      </c>
      <c r="SWG11" s="28" t="s">
        <v>93</v>
      </c>
      <c r="SWH11" s="28" t="s">
        <v>93</v>
      </c>
      <c r="SWI11" s="28" t="s">
        <v>93</v>
      </c>
      <c r="SWJ11" s="28" t="s">
        <v>93</v>
      </c>
      <c r="SWK11" s="28" t="s">
        <v>93</v>
      </c>
      <c r="SWL11" s="28" t="s">
        <v>93</v>
      </c>
      <c r="SWM11" s="28" t="s">
        <v>93</v>
      </c>
      <c r="SWN11" s="28" t="s">
        <v>93</v>
      </c>
      <c r="SWO11" s="28" t="s">
        <v>93</v>
      </c>
      <c r="SWP11" s="28" t="s">
        <v>93</v>
      </c>
      <c r="SWQ11" s="28" t="s">
        <v>93</v>
      </c>
      <c r="SWR11" s="28" t="s">
        <v>93</v>
      </c>
      <c r="SWS11" s="28" t="s">
        <v>93</v>
      </c>
      <c r="SWT11" s="28" t="s">
        <v>93</v>
      </c>
      <c r="SWU11" s="28" t="s">
        <v>93</v>
      </c>
      <c r="SWV11" s="28" t="s">
        <v>93</v>
      </c>
      <c r="SWW11" s="28" t="s">
        <v>93</v>
      </c>
      <c r="SWX11" s="28" t="s">
        <v>93</v>
      </c>
      <c r="SWY11" s="28" t="s">
        <v>93</v>
      </c>
      <c r="SWZ11" s="28" t="s">
        <v>93</v>
      </c>
      <c r="SXA11" s="28" t="s">
        <v>93</v>
      </c>
      <c r="SXB11" s="28" t="s">
        <v>93</v>
      </c>
      <c r="SXC11" s="28" t="s">
        <v>93</v>
      </c>
      <c r="SXD11" s="28" t="s">
        <v>93</v>
      </c>
      <c r="SXE11" s="28" t="s">
        <v>93</v>
      </c>
      <c r="SXF11" s="28" t="s">
        <v>93</v>
      </c>
      <c r="SXG11" s="28" t="s">
        <v>93</v>
      </c>
      <c r="SXH11" s="28" t="s">
        <v>93</v>
      </c>
      <c r="SXI11" s="28" t="s">
        <v>93</v>
      </c>
      <c r="SXJ11" s="28" t="s">
        <v>93</v>
      </c>
      <c r="SXK11" s="28" t="s">
        <v>93</v>
      </c>
      <c r="SXL11" s="28" t="s">
        <v>93</v>
      </c>
      <c r="SXM11" s="28" t="s">
        <v>93</v>
      </c>
      <c r="SXN11" s="28" t="s">
        <v>93</v>
      </c>
      <c r="SXO11" s="28" t="s">
        <v>93</v>
      </c>
      <c r="SXP11" s="28" t="s">
        <v>93</v>
      </c>
      <c r="SXQ11" s="28" t="s">
        <v>93</v>
      </c>
      <c r="SXR11" s="28" t="s">
        <v>93</v>
      </c>
      <c r="SXS11" s="28" t="s">
        <v>93</v>
      </c>
      <c r="SXT11" s="28" t="s">
        <v>93</v>
      </c>
      <c r="SXU11" s="28" t="s">
        <v>93</v>
      </c>
      <c r="SXV11" s="28" t="s">
        <v>93</v>
      </c>
      <c r="SXW11" s="28" t="s">
        <v>93</v>
      </c>
      <c r="SXX11" s="28" t="s">
        <v>93</v>
      </c>
      <c r="SXY11" s="28" t="s">
        <v>93</v>
      </c>
      <c r="SXZ11" s="28" t="s">
        <v>93</v>
      </c>
      <c r="SYA11" s="28" t="s">
        <v>93</v>
      </c>
      <c r="SYB11" s="28" t="s">
        <v>93</v>
      </c>
      <c r="SYC11" s="28" t="s">
        <v>93</v>
      </c>
      <c r="SYD11" s="28" t="s">
        <v>93</v>
      </c>
      <c r="SYE11" s="28" t="s">
        <v>93</v>
      </c>
      <c r="SYF11" s="28" t="s">
        <v>93</v>
      </c>
      <c r="SYG11" s="28" t="s">
        <v>93</v>
      </c>
      <c r="SYH11" s="28" t="s">
        <v>93</v>
      </c>
      <c r="SYI11" s="28" t="s">
        <v>93</v>
      </c>
      <c r="SYJ11" s="28" t="s">
        <v>93</v>
      </c>
      <c r="SYK11" s="28" t="s">
        <v>93</v>
      </c>
      <c r="SYL11" s="28" t="s">
        <v>93</v>
      </c>
      <c r="SYM11" s="28" t="s">
        <v>93</v>
      </c>
      <c r="SYN11" s="28" t="s">
        <v>93</v>
      </c>
      <c r="SYO11" s="28" t="s">
        <v>93</v>
      </c>
      <c r="SYP11" s="28" t="s">
        <v>93</v>
      </c>
      <c r="SYQ11" s="28" t="s">
        <v>93</v>
      </c>
      <c r="SYR11" s="28" t="s">
        <v>93</v>
      </c>
      <c r="SYS11" s="28" t="s">
        <v>93</v>
      </c>
      <c r="SYT11" s="28" t="s">
        <v>93</v>
      </c>
      <c r="SYU11" s="28" t="s">
        <v>93</v>
      </c>
      <c r="SYV11" s="28" t="s">
        <v>93</v>
      </c>
      <c r="SYW11" s="28" t="s">
        <v>93</v>
      </c>
      <c r="SYX11" s="28" t="s">
        <v>93</v>
      </c>
      <c r="SYY11" s="28" t="s">
        <v>93</v>
      </c>
      <c r="SYZ11" s="28" t="s">
        <v>93</v>
      </c>
      <c r="SZA11" s="28" t="s">
        <v>93</v>
      </c>
      <c r="SZB11" s="28" t="s">
        <v>93</v>
      </c>
      <c r="SZC11" s="28" t="s">
        <v>93</v>
      </c>
      <c r="SZD11" s="28" t="s">
        <v>93</v>
      </c>
      <c r="SZE11" s="28" t="s">
        <v>93</v>
      </c>
      <c r="SZF11" s="28" t="s">
        <v>93</v>
      </c>
      <c r="SZG11" s="28" t="s">
        <v>93</v>
      </c>
      <c r="SZH11" s="28" t="s">
        <v>93</v>
      </c>
      <c r="SZI11" s="28" t="s">
        <v>93</v>
      </c>
      <c r="SZJ11" s="28" t="s">
        <v>93</v>
      </c>
      <c r="SZK11" s="28" t="s">
        <v>93</v>
      </c>
      <c r="SZL11" s="28" t="s">
        <v>93</v>
      </c>
      <c r="SZM11" s="28" t="s">
        <v>93</v>
      </c>
      <c r="SZN11" s="28" t="s">
        <v>93</v>
      </c>
      <c r="SZO11" s="28" t="s">
        <v>93</v>
      </c>
      <c r="SZP11" s="28" t="s">
        <v>93</v>
      </c>
      <c r="SZQ11" s="28" t="s">
        <v>93</v>
      </c>
      <c r="SZR11" s="28" t="s">
        <v>93</v>
      </c>
      <c r="SZS11" s="28" t="s">
        <v>93</v>
      </c>
      <c r="SZT11" s="28" t="s">
        <v>93</v>
      </c>
      <c r="SZU11" s="28" t="s">
        <v>93</v>
      </c>
      <c r="SZV11" s="28" t="s">
        <v>93</v>
      </c>
      <c r="SZW11" s="28" t="s">
        <v>93</v>
      </c>
      <c r="SZX11" s="28" t="s">
        <v>93</v>
      </c>
      <c r="SZY11" s="28" t="s">
        <v>93</v>
      </c>
      <c r="SZZ11" s="28" t="s">
        <v>93</v>
      </c>
      <c r="TAA11" s="28" t="s">
        <v>93</v>
      </c>
      <c r="TAB11" s="28" t="s">
        <v>93</v>
      </c>
      <c r="TAC11" s="28" t="s">
        <v>93</v>
      </c>
      <c r="TAD11" s="28" t="s">
        <v>93</v>
      </c>
      <c r="TAE11" s="28" t="s">
        <v>93</v>
      </c>
      <c r="TAF11" s="28" t="s">
        <v>93</v>
      </c>
      <c r="TAG11" s="28" t="s">
        <v>93</v>
      </c>
      <c r="TAH11" s="28" t="s">
        <v>93</v>
      </c>
      <c r="TAI11" s="28" t="s">
        <v>93</v>
      </c>
      <c r="TAJ11" s="28" t="s">
        <v>93</v>
      </c>
      <c r="TAK11" s="28" t="s">
        <v>93</v>
      </c>
      <c r="TAL11" s="28" t="s">
        <v>93</v>
      </c>
      <c r="TAM11" s="28" t="s">
        <v>93</v>
      </c>
      <c r="TAN11" s="28" t="s">
        <v>93</v>
      </c>
      <c r="TAO11" s="28" t="s">
        <v>93</v>
      </c>
      <c r="TAP11" s="28" t="s">
        <v>93</v>
      </c>
      <c r="TAQ11" s="28" t="s">
        <v>93</v>
      </c>
      <c r="TAR11" s="28" t="s">
        <v>93</v>
      </c>
      <c r="TAS11" s="28" t="s">
        <v>93</v>
      </c>
      <c r="TAT11" s="28" t="s">
        <v>93</v>
      </c>
      <c r="TAU11" s="28" t="s">
        <v>93</v>
      </c>
      <c r="TAV11" s="28" t="s">
        <v>93</v>
      </c>
      <c r="TAW11" s="28" t="s">
        <v>93</v>
      </c>
      <c r="TAX11" s="28" t="s">
        <v>93</v>
      </c>
      <c r="TAY11" s="28" t="s">
        <v>93</v>
      </c>
      <c r="TAZ11" s="28" t="s">
        <v>93</v>
      </c>
      <c r="TBA11" s="28" t="s">
        <v>93</v>
      </c>
      <c r="TBB11" s="28" t="s">
        <v>93</v>
      </c>
      <c r="TBC11" s="28" t="s">
        <v>93</v>
      </c>
      <c r="TBD11" s="28" t="s">
        <v>93</v>
      </c>
      <c r="TBE11" s="28" t="s">
        <v>93</v>
      </c>
      <c r="TBF11" s="28" t="s">
        <v>93</v>
      </c>
      <c r="TBG11" s="28" t="s">
        <v>93</v>
      </c>
      <c r="TBH11" s="28" t="s">
        <v>93</v>
      </c>
      <c r="TBI11" s="28" t="s">
        <v>93</v>
      </c>
      <c r="TBJ11" s="28" t="s">
        <v>93</v>
      </c>
      <c r="TBK11" s="28" t="s">
        <v>93</v>
      </c>
      <c r="TBL11" s="28" t="s">
        <v>93</v>
      </c>
      <c r="TBM11" s="28" t="s">
        <v>93</v>
      </c>
      <c r="TBN11" s="28" t="s">
        <v>93</v>
      </c>
      <c r="TBO11" s="28" t="s">
        <v>93</v>
      </c>
      <c r="TBP11" s="28" t="s">
        <v>93</v>
      </c>
      <c r="TBQ11" s="28" t="s">
        <v>93</v>
      </c>
      <c r="TBR11" s="28" t="s">
        <v>93</v>
      </c>
      <c r="TBS11" s="28" t="s">
        <v>93</v>
      </c>
      <c r="TBT11" s="28" t="s">
        <v>93</v>
      </c>
      <c r="TBU11" s="28" t="s">
        <v>93</v>
      </c>
      <c r="TBV11" s="28" t="s">
        <v>93</v>
      </c>
      <c r="TBW11" s="28" t="s">
        <v>93</v>
      </c>
      <c r="TBX11" s="28" t="s">
        <v>93</v>
      </c>
      <c r="TBY11" s="28" t="s">
        <v>93</v>
      </c>
      <c r="TBZ11" s="28" t="s">
        <v>93</v>
      </c>
      <c r="TCA11" s="28" t="s">
        <v>93</v>
      </c>
      <c r="TCB11" s="28" t="s">
        <v>93</v>
      </c>
      <c r="TCC11" s="28" t="s">
        <v>93</v>
      </c>
      <c r="TCD11" s="28" t="s">
        <v>93</v>
      </c>
      <c r="TCE11" s="28" t="s">
        <v>93</v>
      </c>
      <c r="TCF11" s="28" t="s">
        <v>93</v>
      </c>
      <c r="TCG11" s="28" t="s">
        <v>93</v>
      </c>
      <c r="TCH11" s="28" t="s">
        <v>93</v>
      </c>
      <c r="TCI11" s="28" t="s">
        <v>93</v>
      </c>
      <c r="TCJ11" s="28" t="s">
        <v>93</v>
      </c>
      <c r="TCK11" s="28" t="s">
        <v>93</v>
      </c>
      <c r="TCL11" s="28" t="s">
        <v>93</v>
      </c>
      <c r="TCM11" s="28" t="s">
        <v>93</v>
      </c>
      <c r="TCN11" s="28" t="s">
        <v>93</v>
      </c>
      <c r="TCO11" s="28" t="s">
        <v>93</v>
      </c>
      <c r="TCP11" s="28" t="s">
        <v>93</v>
      </c>
      <c r="TCQ11" s="28" t="s">
        <v>93</v>
      </c>
      <c r="TCR11" s="28" t="s">
        <v>93</v>
      </c>
      <c r="TCS11" s="28" t="s">
        <v>93</v>
      </c>
      <c r="TCT11" s="28" t="s">
        <v>93</v>
      </c>
      <c r="TCU11" s="28" t="s">
        <v>93</v>
      </c>
      <c r="TCV11" s="28" t="s">
        <v>93</v>
      </c>
      <c r="TCW11" s="28" t="s">
        <v>93</v>
      </c>
      <c r="TCX11" s="28" t="s">
        <v>93</v>
      </c>
      <c r="TCY11" s="28" t="s">
        <v>93</v>
      </c>
      <c r="TCZ11" s="28" t="s">
        <v>93</v>
      </c>
      <c r="TDA11" s="28" t="s">
        <v>93</v>
      </c>
      <c r="TDB11" s="28" t="s">
        <v>93</v>
      </c>
      <c r="TDC11" s="28" t="s">
        <v>93</v>
      </c>
      <c r="TDD11" s="28" t="s">
        <v>93</v>
      </c>
      <c r="TDE11" s="28" t="s">
        <v>93</v>
      </c>
      <c r="TDF11" s="28" t="s">
        <v>93</v>
      </c>
      <c r="TDG11" s="28" t="s">
        <v>93</v>
      </c>
      <c r="TDH11" s="28" t="s">
        <v>93</v>
      </c>
      <c r="TDI11" s="28" t="s">
        <v>93</v>
      </c>
      <c r="TDJ11" s="28" t="s">
        <v>93</v>
      </c>
      <c r="TDK11" s="28" t="s">
        <v>93</v>
      </c>
      <c r="TDL11" s="28" t="s">
        <v>93</v>
      </c>
      <c r="TDM11" s="28" t="s">
        <v>93</v>
      </c>
      <c r="TDN11" s="28" t="s">
        <v>93</v>
      </c>
      <c r="TDO11" s="28" t="s">
        <v>93</v>
      </c>
      <c r="TDP11" s="28" t="s">
        <v>93</v>
      </c>
      <c r="TDQ11" s="28" t="s">
        <v>93</v>
      </c>
      <c r="TDR11" s="28" t="s">
        <v>93</v>
      </c>
      <c r="TDS11" s="28" t="s">
        <v>93</v>
      </c>
      <c r="TDT11" s="28" t="s">
        <v>93</v>
      </c>
      <c r="TDU11" s="28" t="s">
        <v>93</v>
      </c>
      <c r="TDV11" s="28" t="s">
        <v>93</v>
      </c>
      <c r="TDW11" s="28" t="s">
        <v>93</v>
      </c>
      <c r="TDX11" s="28" t="s">
        <v>93</v>
      </c>
      <c r="TDY11" s="28" t="s">
        <v>93</v>
      </c>
      <c r="TDZ11" s="28" t="s">
        <v>93</v>
      </c>
      <c r="TEA11" s="28" t="s">
        <v>93</v>
      </c>
      <c r="TEB11" s="28" t="s">
        <v>93</v>
      </c>
      <c r="TEC11" s="28" t="s">
        <v>93</v>
      </c>
      <c r="TED11" s="28" t="s">
        <v>93</v>
      </c>
      <c r="TEE11" s="28" t="s">
        <v>93</v>
      </c>
      <c r="TEF11" s="28" t="s">
        <v>93</v>
      </c>
      <c r="TEG11" s="28" t="s">
        <v>93</v>
      </c>
      <c r="TEH11" s="28" t="s">
        <v>93</v>
      </c>
      <c r="TEI11" s="28" t="s">
        <v>93</v>
      </c>
      <c r="TEJ11" s="28" t="s">
        <v>93</v>
      </c>
      <c r="TEK11" s="28" t="s">
        <v>93</v>
      </c>
      <c r="TEL11" s="28" t="s">
        <v>93</v>
      </c>
      <c r="TEM11" s="28" t="s">
        <v>93</v>
      </c>
      <c r="TEN11" s="28" t="s">
        <v>93</v>
      </c>
      <c r="TEO11" s="28" t="s">
        <v>93</v>
      </c>
      <c r="TEP11" s="28" t="s">
        <v>93</v>
      </c>
      <c r="TEQ11" s="28" t="s">
        <v>93</v>
      </c>
      <c r="TER11" s="28" t="s">
        <v>93</v>
      </c>
      <c r="TES11" s="28" t="s">
        <v>93</v>
      </c>
      <c r="TET11" s="28" t="s">
        <v>93</v>
      </c>
      <c r="TEU11" s="28" t="s">
        <v>93</v>
      </c>
      <c r="TEV11" s="28" t="s">
        <v>93</v>
      </c>
      <c r="TEW11" s="28" t="s">
        <v>93</v>
      </c>
      <c r="TEX11" s="28" t="s">
        <v>93</v>
      </c>
      <c r="TEY11" s="28" t="s">
        <v>93</v>
      </c>
      <c r="TEZ11" s="28" t="s">
        <v>93</v>
      </c>
      <c r="TFA11" s="28" t="s">
        <v>93</v>
      </c>
      <c r="TFB11" s="28" t="s">
        <v>93</v>
      </c>
      <c r="TFC11" s="28" t="s">
        <v>93</v>
      </c>
      <c r="TFD11" s="28" t="s">
        <v>93</v>
      </c>
      <c r="TFE11" s="28" t="s">
        <v>93</v>
      </c>
      <c r="TFF11" s="28" t="s">
        <v>93</v>
      </c>
      <c r="TFG11" s="28" t="s">
        <v>93</v>
      </c>
      <c r="TFH11" s="28" t="s">
        <v>93</v>
      </c>
      <c r="TFI11" s="28" t="s">
        <v>93</v>
      </c>
      <c r="TFJ11" s="28" t="s">
        <v>93</v>
      </c>
      <c r="TFK11" s="28" t="s">
        <v>93</v>
      </c>
      <c r="TFL11" s="28" t="s">
        <v>93</v>
      </c>
      <c r="TFM11" s="28" t="s">
        <v>93</v>
      </c>
      <c r="TFN11" s="28" t="s">
        <v>93</v>
      </c>
      <c r="TFO11" s="28" t="s">
        <v>93</v>
      </c>
      <c r="TFP11" s="28" t="s">
        <v>93</v>
      </c>
      <c r="TFQ11" s="28" t="s">
        <v>93</v>
      </c>
      <c r="TFR11" s="28" t="s">
        <v>93</v>
      </c>
      <c r="TFS11" s="28" t="s">
        <v>93</v>
      </c>
      <c r="TFT11" s="28" t="s">
        <v>93</v>
      </c>
      <c r="TFU11" s="28" t="s">
        <v>93</v>
      </c>
      <c r="TFV11" s="28" t="s">
        <v>93</v>
      </c>
      <c r="TFW11" s="28" t="s">
        <v>93</v>
      </c>
      <c r="TFX11" s="28" t="s">
        <v>93</v>
      </c>
      <c r="TFY11" s="28" t="s">
        <v>93</v>
      </c>
      <c r="TFZ11" s="28" t="s">
        <v>93</v>
      </c>
      <c r="TGA11" s="28" t="s">
        <v>93</v>
      </c>
      <c r="TGB11" s="28" t="s">
        <v>93</v>
      </c>
      <c r="TGC11" s="28" t="s">
        <v>93</v>
      </c>
      <c r="TGD11" s="28" t="s">
        <v>93</v>
      </c>
      <c r="TGE11" s="28" t="s">
        <v>93</v>
      </c>
      <c r="TGF11" s="28" t="s">
        <v>93</v>
      </c>
      <c r="TGG11" s="28" t="s">
        <v>93</v>
      </c>
      <c r="TGH11" s="28" t="s">
        <v>93</v>
      </c>
      <c r="TGI11" s="28" t="s">
        <v>93</v>
      </c>
      <c r="TGJ11" s="28" t="s">
        <v>93</v>
      </c>
      <c r="TGK11" s="28" t="s">
        <v>93</v>
      </c>
      <c r="TGL11" s="28" t="s">
        <v>93</v>
      </c>
      <c r="TGM11" s="28" t="s">
        <v>93</v>
      </c>
      <c r="TGN11" s="28" t="s">
        <v>93</v>
      </c>
      <c r="TGO11" s="28" t="s">
        <v>93</v>
      </c>
      <c r="TGP11" s="28" t="s">
        <v>93</v>
      </c>
      <c r="TGQ11" s="28" t="s">
        <v>93</v>
      </c>
      <c r="TGR11" s="28" t="s">
        <v>93</v>
      </c>
      <c r="TGS11" s="28" t="s">
        <v>93</v>
      </c>
      <c r="TGT11" s="28" t="s">
        <v>93</v>
      </c>
      <c r="TGU11" s="28" t="s">
        <v>93</v>
      </c>
      <c r="TGV11" s="28" t="s">
        <v>93</v>
      </c>
      <c r="TGW11" s="28" t="s">
        <v>93</v>
      </c>
      <c r="TGX11" s="28" t="s">
        <v>93</v>
      </c>
      <c r="TGY11" s="28" t="s">
        <v>93</v>
      </c>
      <c r="TGZ11" s="28" t="s">
        <v>93</v>
      </c>
      <c r="THA11" s="28" t="s">
        <v>93</v>
      </c>
      <c r="THB11" s="28" t="s">
        <v>93</v>
      </c>
      <c r="THC11" s="28" t="s">
        <v>93</v>
      </c>
      <c r="THD11" s="28" t="s">
        <v>93</v>
      </c>
      <c r="THE11" s="28" t="s">
        <v>93</v>
      </c>
      <c r="THF11" s="28" t="s">
        <v>93</v>
      </c>
      <c r="THG11" s="28" t="s">
        <v>93</v>
      </c>
      <c r="THH11" s="28" t="s">
        <v>93</v>
      </c>
      <c r="THI11" s="28" t="s">
        <v>93</v>
      </c>
      <c r="THJ11" s="28" t="s">
        <v>93</v>
      </c>
      <c r="THK11" s="28" t="s">
        <v>93</v>
      </c>
      <c r="THL11" s="28" t="s">
        <v>93</v>
      </c>
      <c r="THM11" s="28" t="s">
        <v>93</v>
      </c>
      <c r="THN11" s="28" t="s">
        <v>93</v>
      </c>
      <c r="THO11" s="28" t="s">
        <v>93</v>
      </c>
      <c r="THP11" s="28" t="s">
        <v>93</v>
      </c>
      <c r="THQ11" s="28" t="s">
        <v>93</v>
      </c>
      <c r="THR11" s="28" t="s">
        <v>93</v>
      </c>
      <c r="THS11" s="28" t="s">
        <v>93</v>
      </c>
      <c r="THT11" s="28" t="s">
        <v>93</v>
      </c>
      <c r="THU11" s="28" t="s">
        <v>93</v>
      </c>
      <c r="THV11" s="28" t="s">
        <v>93</v>
      </c>
      <c r="THW11" s="28" t="s">
        <v>93</v>
      </c>
      <c r="THX11" s="28" t="s">
        <v>93</v>
      </c>
      <c r="THY11" s="28" t="s">
        <v>93</v>
      </c>
      <c r="THZ11" s="28" t="s">
        <v>93</v>
      </c>
      <c r="TIA11" s="28" t="s">
        <v>93</v>
      </c>
      <c r="TIB11" s="28" t="s">
        <v>93</v>
      </c>
      <c r="TIC11" s="28" t="s">
        <v>93</v>
      </c>
      <c r="TID11" s="28" t="s">
        <v>93</v>
      </c>
      <c r="TIE11" s="28" t="s">
        <v>93</v>
      </c>
      <c r="TIF11" s="28" t="s">
        <v>93</v>
      </c>
      <c r="TIG11" s="28" t="s">
        <v>93</v>
      </c>
      <c r="TIH11" s="28" t="s">
        <v>93</v>
      </c>
      <c r="TII11" s="28" t="s">
        <v>93</v>
      </c>
      <c r="TIJ11" s="28" t="s">
        <v>93</v>
      </c>
      <c r="TIK11" s="28" t="s">
        <v>93</v>
      </c>
      <c r="TIL11" s="28" t="s">
        <v>93</v>
      </c>
      <c r="TIM11" s="28" t="s">
        <v>93</v>
      </c>
      <c r="TIN11" s="28" t="s">
        <v>93</v>
      </c>
      <c r="TIO11" s="28" t="s">
        <v>93</v>
      </c>
      <c r="TIP11" s="28" t="s">
        <v>93</v>
      </c>
      <c r="TIQ11" s="28" t="s">
        <v>93</v>
      </c>
      <c r="TIR11" s="28" t="s">
        <v>93</v>
      </c>
      <c r="TIS11" s="28" t="s">
        <v>93</v>
      </c>
      <c r="TIT11" s="28" t="s">
        <v>93</v>
      </c>
      <c r="TIU11" s="28" t="s">
        <v>93</v>
      </c>
      <c r="TIV11" s="28" t="s">
        <v>93</v>
      </c>
      <c r="TIW11" s="28" t="s">
        <v>93</v>
      </c>
      <c r="TIX11" s="28" t="s">
        <v>93</v>
      </c>
      <c r="TIY11" s="28" t="s">
        <v>93</v>
      </c>
      <c r="TIZ11" s="28" t="s">
        <v>93</v>
      </c>
      <c r="TJA11" s="28" t="s">
        <v>93</v>
      </c>
      <c r="TJB11" s="28" t="s">
        <v>93</v>
      </c>
      <c r="TJC11" s="28" t="s">
        <v>93</v>
      </c>
      <c r="TJD11" s="28" t="s">
        <v>93</v>
      </c>
      <c r="TJE11" s="28" t="s">
        <v>93</v>
      </c>
      <c r="TJF11" s="28" t="s">
        <v>93</v>
      </c>
      <c r="TJG11" s="28" t="s">
        <v>93</v>
      </c>
      <c r="TJH11" s="28" t="s">
        <v>93</v>
      </c>
      <c r="TJI11" s="28" t="s">
        <v>93</v>
      </c>
      <c r="TJJ11" s="28" t="s">
        <v>93</v>
      </c>
      <c r="TJK11" s="28" t="s">
        <v>93</v>
      </c>
      <c r="TJL11" s="28" t="s">
        <v>93</v>
      </c>
      <c r="TJM11" s="28" t="s">
        <v>93</v>
      </c>
      <c r="TJN11" s="28" t="s">
        <v>93</v>
      </c>
      <c r="TJO11" s="28" t="s">
        <v>93</v>
      </c>
      <c r="TJP11" s="28" t="s">
        <v>93</v>
      </c>
      <c r="TJQ11" s="28" t="s">
        <v>93</v>
      </c>
      <c r="TJR11" s="28" t="s">
        <v>93</v>
      </c>
      <c r="TJS11" s="28" t="s">
        <v>93</v>
      </c>
      <c r="TJT11" s="28" t="s">
        <v>93</v>
      </c>
      <c r="TJU11" s="28" t="s">
        <v>93</v>
      </c>
      <c r="TJV11" s="28" t="s">
        <v>93</v>
      </c>
      <c r="TJW11" s="28" t="s">
        <v>93</v>
      </c>
      <c r="TJX11" s="28" t="s">
        <v>93</v>
      </c>
      <c r="TJY11" s="28" t="s">
        <v>93</v>
      </c>
      <c r="TJZ11" s="28" t="s">
        <v>93</v>
      </c>
      <c r="TKA11" s="28" t="s">
        <v>93</v>
      </c>
      <c r="TKB11" s="28" t="s">
        <v>93</v>
      </c>
      <c r="TKC11" s="28" t="s">
        <v>93</v>
      </c>
      <c r="TKD11" s="28" t="s">
        <v>93</v>
      </c>
      <c r="TKE11" s="28" t="s">
        <v>93</v>
      </c>
      <c r="TKF11" s="28" t="s">
        <v>93</v>
      </c>
      <c r="TKG11" s="28" t="s">
        <v>93</v>
      </c>
      <c r="TKH11" s="28" t="s">
        <v>93</v>
      </c>
      <c r="TKI11" s="28" t="s">
        <v>93</v>
      </c>
      <c r="TKJ11" s="28" t="s">
        <v>93</v>
      </c>
      <c r="TKK11" s="28" t="s">
        <v>93</v>
      </c>
      <c r="TKL11" s="28" t="s">
        <v>93</v>
      </c>
      <c r="TKM11" s="28" t="s">
        <v>93</v>
      </c>
      <c r="TKN11" s="28" t="s">
        <v>93</v>
      </c>
      <c r="TKO11" s="28" t="s">
        <v>93</v>
      </c>
      <c r="TKP11" s="28" t="s">
        <v>93</v>
      </c>
      <c r="TKQ11" s="28" t="s">
        <v>93</v>
      </c>
      <c r="TKR11" s="28" t="s">
        <v>93</v>
      </c>
      <c r="TKS11" s="28" t="s">
        <v>93</v>
      </c>
      <c r="TKT11" s="28" t="s">
        <v>93</v>
      </c>
      <c r="TKU11" s="28" t="s">
        <v>93</v>
      </c>
      <c r="TKV11" s="28" t="s">
        <v>93</v>
      </c>
      <c r="TKW11" s="28" t="s">
        <v>93</v>
      </c>
      <c r="TKX11" s="28" t="s">
        <v>93</v>
      </c>
      <c r="TKY11" s="28" t="s">
        <v>93</v>
      </c>
      <c r="TKZ11" s="28" t="s">
        <v>93</v>
      </c>
      <c r="TLA11" s="28" t="s">
        <v>93</v>
      </c>
      <c r="TLB11" s="28" t="s">
        <v>93</v>
      </c>
      <c r="TLC11" s="28" t="s">
        <v>93</v>
      </c>
      <c r="TLD11" s="28" t="s">
        <v>93</v>
      </c>
      <c r="TLE11" s="28" t="s">
        <v>93</v>
      </c>
      <c r="TLF11" s="28" t="s">
        <v>93</v>
      </c>
      <c r="TLG11" s="28" t="s">
        <v>93</v>
      </c>
      <c r="TLH11" s="28" t="s">
        <v>93</v>
      </c>
      <c r="TLI11" s="28" t="s">
        <v>93</v>
      </c>
      <c r="TLJ11" s="28" t="s">
        <v>93</v>
      </c>
      <c r="TLK11" s="28" t="s">
        <v>93</v>
      </c>
      <c r="TLL11" s="28" t="s">
        <v>93</v>
      </c>
      <c r="TLM11" s="28" t="s">
        <v>93</v>
      </c>
      <c r="TLN11" s="28" t="s">
        <v>93</v>
      </c>
      <c r="TLO11" s="28" t="s">
        <v>93</v>
      </c>
      <c r="TLP11" s="28" t="s">
        <v>93</v>
      </c>
      <c r="TLQ11" s="28" t="s">
        <v>93</v>
      </c>
      <c r="TLR11" s="28" t="s">
        <v>93</v>
      </c>
      <c r="TLS11" s="28" t="s">
        <v>93</v>
      </c>
      <c r="TLT11" s="28" t="s">
        <v>93</v>
      </c>
      <c r="TLU11" s="28" t="s">
        <v>93</v>
      </c>
      <c r="TLV11" s="28" t="s">
        <v>93</v>
      </c>
      <c r="TLW11" s="28" t="s">
        <v>93</v>
      </c>
      <c r="TLX11" s="28" t="s">
        <v>93</v>
      </c>
      <c r="TLY11" s="28" t="s">
        <v>93</v>
      </c>
      <c r="TLZ11" s="28" t="s">
        <v>93</v>
      </c>
      <c r="TMA11" s="28" t="s">
        <v>93</v>
      </c>
      <c r="TMB11" s="28" t="s">
        <v>93</v>
      </c>
      <c r="TMC11" s="28" t="s">
        <v>93</v>
      </c>
      <c r="TMD11" s="28" t="s">
        <v>93</v>
      </c>
      <c r="TME11" s="28" t="s">
        <v>93</v>
      </c>
      <c r="TMF11" s="28" t="s">
        <v>93</v>
      </c>
      <c r="TMG11" s="28" t="s">
        <v>93</v>
      </c>
      <c r="TMH11" s="28" t="s">
        <v>93</v>
      </c>
      <c r="TMI11" s="28" t="s">
        <v>93</v>
      </c>
      <c r="TMJ11" s="28" t="s">
        <v>93</v>
      </c>
      <c r="TMK11" s="28" t="s">
        <v>93</v>
      </c>
      <c r="TML11" s="28" t="s">
        <v>93</v>
      </c>
      <c r="TMM11" s="28" t="s">
        <v>93</v>
      </c>
      <c r="TMN11" s="28" t="s">
        <v>93</v>
      </c>
      <c r="TMO11" s="28" t="s">
        <v>93</v>
      </c>
      <c r="TMP11" s="28" t="s">
        <v>93</v>
      </c>
      <c r="TMQ11" s="28" t="s">
        <v>93</v>
      </c>
      <c r="TMR11" s="28" t="s">
        <v>93</v>
      </c>
      <c r="TMS11" s="28" t="s">
        <v>93</v>
      </c>
      <c r="TMT11" s="28" t="s">
        <v>93</v>
      </c>
      <c r="TMU11" s="28" t="s">
        <v>93</v>
      </c>
      <c r="TMV11" s="28" t="s">
        <v>93</v>
      </c>
      <c r="TMW11" s="28" t="s">
        <v>93</v>
      </c>
      <c r="TMX11" s="28" t="s">
        <v>93</v>
      </c>
      <c r="TMY11" s="28" t="s">
        <v>93</v>
      </c>
      <c r="TMZ11" s="28" t="s">
        <v>93</v>
      </c>
      <c r="TNA11" s="28" t="s">
        <v>93</v>
      </c>
      <c r="TNB11" s="28" t="s">
        <v>93</v>
      </c>
      <c r="TNC11" s="28" t="s">
        <v>93</v>
      </c>
      <c r="TND11" s="28" t="s">
        <v>93</v>
      </c>
      <c r="TNE11" s="28" t="s">
        <v>93</v>
      </c>
      <c r="TNF11" s="28" t="s">
        <v>93</v>
      </c>
      <c r="TNG11" s="28" t="s">
        <v>93</v>
      </c>
      <c r="TNH11" s="28" t="s">
        <v>93</v>
      </c>
      <c r="TNI11" s="28" t="s">
        <v>93</v>
      </c>
      <c r="TNJ11" s="28" t="s">
        <v>93</v>
      </c>
      <c r="TNK11" s="28" t="s">
        <v>93</v>
      </c>
      <c r="TNL11" s="28" t="s">
        <v>93</v>
      </c>
      <c r="TNM11" s="28" t="s">
        <v>93</v>
      </c>
      <c r="TNN11" s="28" t="s">
        <v>93</v>
      </c>
      <c r="TNO11" s="28" t="s">
        <v>93</v>
      </c>
      <c r="TNP11" s="28" t="s">
        <v>93</v>
      </c>
      <c r="TNQ11" s="28" t="s">
        <v>93</v>
      </c>
      <c r="TNR11" s="28" t="s">
        <v>93</v>
      </c>
      <c r="TNS11" s="28" t="s">
        <v>93</v>
      </c>
      <c r="TNT11" s="28" t="s">
        <v>93</v>
      </c>
      <c r="TNU11" s="28" t="s">
        <v>93</v>
      </c>
      <c r="TNV11" s="28" t="s">
        <v>93</v>
      </c>
      <c r="TNW11" s="28" t="s">
        <v>93</v>
      </c>
      <c r="TNX11" s="28" t="s">
        <v>93</v>
      </c>
      <c r="TNY11" s="28" t="s">
        <v>93</v>
      </c>
      <c r="TNZ11" s="28" t="s">
        <v>93</v>
      </c>
      <c r="TOA11" s="28" t="s">
        <v>93</v>
      </c>
      <c r="TOB11" s="28" t="s">
        <v>93</v>
      </c>
      <c r="TOC11" s="28" t="s">
        <v>93</v>
      </c>
      <c r="TOD11" s="28" t="s">
        <v>93</v>
      </c>
      <c r="TOE11" s="28" t="s">
        <v>93</v>
      </c>
      <c r="TOF11" s="28" t="s">
        <v>93</v>
      </c>
      <c r="TOG11" s="28" t="s">
        <v>93</v>
      </c>
      <c r="TOH11" s="28" t="s">
        <v>93</v>
      </c>
      <c r="TOI11" s="28" t="s">
        <v>93</v>
      </c>
      <c r="TOJ11" s="28" t="s">
        <v>93</v>
      </c>
      <c r="TOK11" s="28" t="s">
        <v>93</v>
      </c>
      <c r="TOL11" s="28" t="s">
        <v>93</v>
      </c>
      <c r="TOM11" s="28" t="s">
        <v>93</v>
      </c>
      <c r="TON11" s="28" t="s">
        <v>93</v>
      </c>
      <c r="TOO11" s="28" t="s">
        <v>93</v>
      </c>
      <c r="TOP11" s="28" t="s">
        <v>93</v>
      </c>
      <c r="TOQ11" s="28" t="s">
        <v>93</v>
      </c>
      <c r="TOR11" s="28" t="s">
        <v>93</v>
      </c>
      <c r="TOS11" s="28" t="s">
        <v>93</v>
      </c>
      <c r="TOT11" s="28" t="s">
        <v>93</v>
      </c>
      <c r="TOU11" s="28" t="s">
        <v>93</v>
      </c>
      <c r="TOV11" s="28" t="s">
        <v>93</v>
      </c>
      <c r="TOW11" s="28" t="s">
        <v>93</v>
      </c>
      <c r="TOX11" s="28" t="s">
        <v>93</v>
      </c>
      <c r="TOY11" s="28" t="s">
        <v>93</v>
      </c>
      <c r="TOZ11" s="28" t="s">
        <v>93</v>
      </c>
      <c r="TPA11" s="28" t="s">
        <v>93</v>
      </c>
      <c r="TPB11" s="28" t="s">
        <v>93</v>
      </c>
      <c r="TPC11" s="28" t="s">
        <v>93</v>
      </c>
      <c r="TPD11" s="28" t="s">
        <v>93</v>
      </c>
      <c r="TPE11" s="28" t="s">
        <v>93</v>
      </c>
      <c r="TPF11" s="28" t="s">
        <v>93</v>
      </c>
      <c r="TPG11" s="28" t="s">
        <v>93</v>
      </c>
      <c r="TPH11" s="28" t="s">
        <v>93</v>
      </c>
      <c r="TPI11" s="28" t="s">
        <v>93</v>
      </c>
      <c r="TPJ11" s="28" t="s">
        <v>93</v>
      </c>
      <c r="TPK11" s="28" t="s">
        <v>93</v>
      </c>
      <c r="TPL11" s="28" t="s">
        <v>93</v>
      </c>
      <c r="TPM11" s="28" t="s">
        <v>93</v>
      </c>
      <c r="TPN11" s="28" t="s">
        <v>93</v>
      </c>
      <c r="TPO11" s="28" t="s">
        <v>93</v>
      </c>
      <c r="TPP11" s="28" t="s">
        <v>93</v>
      </c>
      <c r="TPQ11" s="28" t="s">
        <v>93</v>
      </c>
      <c r="TPR11" s="28" t="s">
        <v>93</v>
      </c>
      <c r="TPS11" s="28" t="s">
        <v>93</v>
      </c>
      <c r="TPT11" s="28" t="s">
        <v>93</v>
      </c>
      <c r="TPU11" s="28" t="s">
        <v>93</v>
      </c>
      <c r="TPV11" s="28" t="s">
        <v>93</v>
      </c>
      <c r="TPW11" s="28" t="s">
        <v>93</v>
      </c>
      <c r="TPX11" s="28" t="s">
        <v>93</v>
      </c>
      <c r="TPY11" s="28" t="s">
        <v>93</v>
      </c>
      <c r="TPZ11" s="28" t="s">
        <v>93</v>
      </c>
      <c r="TQA11" s="28" t="s">
        <v>93</v>
      </c>
      <c r="TQB11" s="28" t="s">
        <v>93</v>
      </c>
      <c r="TQC11" s="28" t="s">
        <v>93</v>
      </c>
      <c r="TQD11" s="28" t="s">
        <v>93</v>
      </c>
      <c r="TQE11" s="28" t="s">
        <v>93</v>
      </c>
      <c r="TQF11" s="28" t="s">
        <v>93</v>
      </c>
      <c r="TQG11" s="28" t="s">
        <v>93</v>
      </c>
      <c r="TQH11" s="28" t="s">
        <v>93</v>
      </c>
      <c r="TQI11" s="28" t="s">
        <v>93</v>
      </c>
      <c r="TQJ11" s="28" t="s">
        <v>93</v>
      </c>
      <c r="TQK11" s="28" t="s">
        <v>93</v>
      </c>
      <c r="TQL11" s="28" t="s">
        <v>93</v>
      </c>
      <c r="TQM11" s="28" t="s">
        <v>93</v>
      </c>
      <c r="TQN11" s="28" t="s">
        <v>93</v>
      </c>
      <c r="TQO11" s="28" t="s">
        <v>93</v>
      </c>
      <c r="TQP11" s="28" t="s">
        <v>93</v>
      </c>
      <c r="TQQ11" s="28" t="s">
        <v>93</v>
      </c>
      <c r="TQR11" s="28" t="s">
        <v>93</v>
      </c>
      <c r="TQS11" s="28" t="s">
        <v>93</v>
      </c>
      <c r="TQT11" s="28" t="s">
        <v>93</v>
      </c>
      <c r="TQU11" s="28" t="s">
        <v>93</v>
      </c>
      <c r="TQV11" s="28" t="s">
        <v>93</v>
      </c>
      <c r="TQW11" s="28" t="s">
        <v>93</v>
      </c>
      <c r="TQX11" s="28" t="s">
        <v>93</v>
      </c>
      <c r="TQY11" s="28" t="s">
        <v>93</v>
      </c>
      <c r="TQZ11" s="28" t="s">
        <v>93</v>
      </c>
      <c r="TRA11" s="28" t="s">
        <v>93</v>
      </c>
      <c r="TRB11" s="28" t="s">
        <v>93</v>
      </c>
      <c r="TRC11" s="28" t="s">
        <v>93</v>
      </c>
      <c r="TRD11" s="28" t="s">
        <v>93</v>
      </c>
      <c r="TRE11" s="28" t="s">
        <v>93</v>
      </c>
      <c r="TRF11" s="28" t="s">
        <v>93</v>
      </c>
      <c r="TRG11" s="28" t="s">
        <v>93</v>
      </c>
      <c r="TRH11" s="28" t="s">
        <v>93</v>
      </c>
      <c r="TRI11" s="28" t="s">
        <v>93</v>
      </c>
      <c r="TRJ11" s="28" t="s">
        <v>93</v>
      </c>
      <c r="TRK11" s="28" t="s">
        <v>93</v>
      </c>
      <c r="TRL11" s="28" t="s">
        <v>93</v>
      </c>
      <c r="TRM11" s="28" t="s">
        <v>93</v>
      </c>
      <c r="TRN11" s="28" t="s">
        <v>93</v>
      </c>
      <c r="TRO11" s="28" t="s">
        <v>93</v>
      </c>
      <c r="TRP11" s="28" t="s">
        <v>93</v>
      </c>
      <c r="TRQ11" s="28" t="s">
        <v>93</v>
      </c>
      <c r="TRR11" s="28" t="s">
        <v>93</v>
      </c>
      <c r="TRS11" s="28" t="s">
        <v>93</v>
      </c>
      <c r="TRT11" s="28" t="s">
        <v>93</v>
      </c>
      <c r="TRU11" s="28" t="s">
        <v>93</v>
      </c>
      <c r="TRV11" s="28" t="s">
        <v>93</v>
      </c>
      <c r="TRW11" s="28" t="s">
        <v>93</v>
      </c>
      <c r="TRX11" s="28" t="s">
        <v>93</v>
      </c>
      <c r="TRY11" s="28" t="s">
        <v>93</v>
      </c>
      <c r="TRZ11" s="28" t="s">
        <v>93</v>
      </c>
      <c r="TSA11" s="28" t="s">
        <v>93</v>
      </c>
      <c r="TSB11" s="28" t="s">
        <v>93</v>
      </c>
      <c r="TSC11" s="28" t="s">
        <v>93</v>
      </c>
      <c r="TSD11" s="28" t="s">
        <v>93</v>
      </c>
      <c r="TSE11" s="28" t="s">
        <v>93</v>
      </c>
      <c r="TSF11" s="28" t="s">
        <v>93</v>
      </c>
      <c r="TSG11" s="28" t="s">
        <v>93</v>
      </c>
      <c r="TSH11" s="28" t="s">
        <v>93</v>
      </c>
      <c r="TSI11" s="28" t="s">
        <v>93</v>
      </c>
      <c r="TSJ11" s="28" t="s">
        <v>93</v>
      </c>
      <c r="TSK11" s="28" t="s">
        <v>93</v>
      </c>
      <c r="TSL11" s="28" t="s">
        <v>93</v>
      </c>
      <c r="TSM11" s="28" t="s">
        <v>93</v>
      </c>
      <c r="TSN11" s="28" t="s">
        <v>93</v>
      </c>
      <c r="TSO11" s="28" t="s">
        <v>93</v>
      </c>
      <c r="TSP11" s="28" t="s">
        <v>93</v>
      </c>
      <c r="TSQ11" s="28" t="s">
        <v>93</v>
      </c>
      <c r="TSR11" s="28" t="s">
        <v>93</v>
      </c>
      <c r="TSS11" s="28" t="s">
        <v>93</v>
      </c>
      <c r="TST11" s="28" t="s">
        <v>93</v>
      </c>
      <c r="TSU11" s="28" t="s">
        <v>93</v>
      </c>
      <c r="TSV11" s="28" t="s">
        <v>93</v>
      </c>
      <c r="TSW11" s="28" t="s">
        <v>93</v>
      </c>
      <c r="TSX11" s="28" t="s">
        <v>93</v>
      </c>
      <c r="TSY11" s="28" t="s">
        <v>93</v>
      </c>
      <c r="TSZ11" s="28" t="s">
        <v>93</v>
      </c>
      <c r="TTA11" s="28" t="s">
        <v>93</v>
      </c>
      <c r="TTB11" s="28" t="s">
        <v>93</v>
      </c>
      <c r="TTC11" s="28" t="s">
        <v>93</v>
      </c>
      <c r="TTD11" s="28" t="s">
        <v>93</v>
      </c>
      <c r="TTE11" s="28" t="s">
        <v>93</v>
      </c>
      <c r="TTF11" s="28" t="s">
        <v>93</v>
      </c>
      <c r="TTG11" s="28" t="s">
        <v>93</v>
      </c>
      <c r="TTH11" s="28" t="s">
        <v>93</v>
      </c>
      <c r="TTI11" s="28" t="s">
        <v>93</v>
      </c>
      <c r="TTJ11" s="28" t="s">
        <v>93</v>
      </c>
      <c r="TTK11" s="28" t="s">
        <v>93</v>
      </c>
      <c r="TTL11" s="28" t="s">
        <v>93</v>
      </c>
      <c r="TTM11" s="28" t="s">
        <v>93</v>
      </c>
      <c r="TTN11" s="28" t="s">
        <v>93</v>
      </c>
      <c r="TTO11" s="28" t="s">
        <v>93</v>
      </c>
      <c r="TTP11" s="28" t="s">
        <v>93</v>
      </c>
      <c r="TTQ11" s="28" t="s">
        <v>93</v>
      </c>
      <c r="TTR11" s="28" t="s">
        <v>93</v>
      </c>
      <c r="TTS11" s="28" t="s">
        <v>93</v>
      </c>
      <c r="TTT11" s="28" t="s">
        <v>93</v>
      </c>
      <c r="TTU11" s="28" t="s">
        <v>93</v>
      </c>
      <c r="TTV11" s="28" t="s">
        <v>93</v>
      </c>
      <c r="TTW11" s="28" t="s">
        <v>93</v>
      </c>
      <c r="TTX11" s="28" t="s">
        <v>93</v>
      </c>
      <c r="TTY11" s="28" t="s">
        <v>93</v>
      </c>
      <c r="TTZ11" s="28" t="s">
        <v>93</v>
      </c>
      <c r="TUA11" s="28" t="s">
        <v>93</v>
      </c>
      <c r="TUB11" s="28" t="s">
        <v>93</v>
      </c>
      <c r="TUC11" s="28" t="s">
        <v>93</v>
      </c>
      <c r="TUD11" s="28" t="s">
        <v>93</v>
      </c>
      <c r="TUE11" s="28" t="s">
        <v>93</v>
      </c>
      <c r="TUF11" s="28" t="s">
        <v>93</v>
      </c>
      <c r="TUG11" s="28" t="s">
        <v>93</v>
      </c>
      <c r="TUH11" s="28" t="s">
        <v>93</v>
      </c>
      <c r="TUI11" s="28" t="s">
        <v>93</v>
      </c>
      <c r="TUJ11" s="28" t="s">
        <v>93</v>
      </c>
      <c r="TUK11" s="28" t="s">
        <v>93</v>
      </c>
      <c r="TUL11" s="28" t="s">
        <v>93</v>
      </c>
      <c r="TUM11" s="28" t="s">
        <v>93</v>
      </c>
      <c r="TUN11" s="28" t="s">
        <v>93</v>
      </c>
      <c r="TUO11" s="28" t="s">
        <v>93</v>
      </c>
      <c r="TUP11" s="28" t="s">
        <v>93</v>
      </c>
      <c r="TUQ11" s="28" t="s">
        <v>93</v>
      </c>
      <c r="TUR11" s="28" t="s">
        <v>93</v>
      </c>
      <c r="TUS11" s="28" t="s">
        <v>93</v>
      </c>
      <c r="TUT11" s="28" t="s">
        <v>93</v>
      </c>
      <c r="TUU11" s="28" t="s">
        <v>93</v>
      </c>
      <c r="TUV11" s="28" t="s">
        <v>93</v>
      </c>
      <c r="TUW11" s="28" t="s">
        <v>93</v>
      </c>
      <c r="TUX11" s="28" t="s">
        <v>93</v>
      </c>
      <c r="TUY11" s="28" t="s">
        <v>93</v>
      </c>
      <c r="TUZ11" s="28" t="s">
        <v>93</v>
      </c>
      <c r="TVA11" s="28" t="s">
        <v>93</v>
      </c>
      <c r="TVB11" s="28" t="s">
        <v>93</v>
      </c>
      <c r="TVC11" s="28" t="s">
        <v>93</v>
      </c>
      <c r="TVD11" s="28" t="s">
        <v>93</v>
      </c>
      <c r="TVE11" s="28" t="s">
        <v>93</v>
      </c>
      <c r="TVF11" s="28" t="s">
        <v>93</v>
      </c>
      <c r="TVG11" s="28" t="s">
        <v>93</v>
      </c>
      <c r="TVH11" s="28" t="s">
        <v>93</v>
      </c>
      <c r="TVI11" s="28" t="s">
        <v>93</v>
      </c>
      <c r="TVJ11" s="28" t="s">
        <v>93</v>
      </c>
      <c r="TVK11" s="28" t="s">
        <v>93</v>
      </c>
      <c r="TVL11" s="28" t="s">
        <v>93</v>
      </c>
      <c r="TVM11" s="28" t="s">
        <v>93</v>
      </c>
      <c r="TVN11" s="28" t="s">
        <v>93</v>
      </c>
      <c r="TVO11" s="28" t="s">
        <v>93</v>
      </c>
      <c r="TVP11" s="28" t="s">
        <v>93</v>
      </c>
      <c r="TVQ11" s="28" t="s">
        <v>93</v>
      </c>
      <c r="TVR11" s="28" t="s">
        <v>93</v>
      </c>
      <c r="TVS11" s="28" t="s">
        <v>93</v>
      </c>
      <c r="TVT11" s="28" t="s">
        <v>93</v>
      </c>
      <c r="TVU11" s="28" t="s">
        <v>93</v>
      </c>
      <c r="TVV11" s="28" t="s">
        <v>93</v>
      </c>
      <c r="TVW11" s="28" t="s">
        <v>93</v>
      </c>
      <c r="TVX11" s="28" t="s">
        <v>93</v>
      </c>
      <c r="TVY11" s="28" t="s">
        <v>93</v>
      </c>
      <c r="TVZ11" s="28" t="s">
        <v>93</v>
      </c>
      <c r="TWA11" s="28" t="s">
        <v>93</v>
      </c>
      <c r="TWB11" s="28" t="s">
        <v>93</v>
      </c>
      <c r="TWC11" s="28" t="s">
        <v>93</v>
      </c>
      <c r="TWD11" s="28" t="s">
        <v>93</v>
      </c>
      <c r="TWE11" s="28" t="s">
        <v>93</v>
      </c>
      <c r="TWF11" s="28" t="s">
        <v>93</v>
      </c>
      <c r="TWG11" s="28" t="s">
        <v>93</v>
      </c>
      <c r="TWH11" s="28" t="s">
        <v>93</v>
      </c>
      <c r="TWI11" s="28" t="s">
        <v>93</v>
      </c>
      <c r="TWJ11" s="28" t="s">
        <v>93</v>
      </c>
      <c r="TWK11" s="28" t="s">
        <v>93</v>
      </c>
      <c r="TWL11" s="28" t="s">
        <v>93</v>
      </c>
      <c r="TWM11" s="28" t="s">
        <v>93</v>
      </c>
      <c r="TWN11" s="28" t="s">
        <v>93</v>
      </c>
      <c r="TWO11" s="28" t="s">
        <v>93</v>
      </c>
      <c r="TWP11" s="28" t="s">
        <v>93</v>
      </c>
      <c r="TWQ11" s="28" t="s">
        <v>93</v>
      </c>
      <c r="TWR11" s="28" t="s">
        <v>93</v>
      </c>
      <c r="TWS11" s="28" t="s">
        <v>93</v>
      </c>
      <c r="TWT11" s="28" t="s">
        <v>93</v>
      </c>
      <c r="TWU11" s="28" t="s">
        <v>93</v>
      </c>
      <c r="TWV11" s="28" t="s">
        <v>93</v>
      </c>
      <c r="TWW11" s="28" t="s">
        <v>93</v>
      </c>
      <c r="TWX11" s="28" t="s">
        <v>93</v>
      </c>
      <c r="TWY11" s="28" t="s">
        <v>93</v>
      </c>
      <c r="TWZ11" s="28" t="s">
        <v>93</v>
      </c>
      <c r="TXA11" s="28" t="s">
        <v>93</v>
      </c>
      <c r="TXB11" s="28" t="s">
        <v>93</v>
      </c>
      <c r="TXC11" s="28" t="s">
        <v>93</v>
      </c>
      <c r="TXD11" s="28" t="s">
        <v>93</v>
      </c>
      <c r="TXE11" s="28" t="s">
        <v>93</v>
      </c>
      <c r="TXF11" s="28" t="s">
        <v>93</v>
      </c>
      <c r="TXG11" s="28" t="s">
        <v>93</v>
      </c>
      <c r="TXH11" s="28" t="s">
        <v>93</v>
      </c>
      <c r="TXI11" s="28" t="s">
        <v>93</v>
      </c>
      <c r="TXJ11" s="28" t="s">
        <v>93</v>
      </c>
      <c r="TXK11" s="28" t="s">
        <v>93</v>
      </c>
      <c r="TXL11" s="28" t="s">
        <v>93</v>
      </c>
      <c r="TXM11" s="28" t="s">
        <v>93</v>
      </c>
      <c r="TXN11" s="28" t="s">
        <v>93</v>
      </c>
      <c r="TXO11" s="28" t="s">
        <v>93</v>
      </c>
      <c r="TXP11" s="28" t="s">
        <v>93</v>
      </c>
      <c r="TXQ11" s="28" t="s">
        <v>93</v>
      </c>
      <c r="TXR11" s="28" t="s">
        <v>93</v>
      </c>
      <c r="TXS11" s="28" t="s">
        <v>93</v>
      </c>
      <c r="TXT11" s="28" t="s">
        <v>93</v>
      </c>
      <c r="TXU11" s="28" t="s">
        <v>93</v>
      </c>
      <c r="TXV11" s="28" t="s">
        <v>93</v>
      </c>
      <c r="TXW11" s="28" t="s">
        <v>93</v>
      </c>
      <c r="TXX11" s="28" t="s">
        <v>93</v>
      </c>
      <c r="TXY11" s="28" t="s">
        <v>93</v>
      </c>
      <c r="TXZ11" s="28" t="s">
        <v>93</v>
      </c>
      <c r="TYA11" s="28" t="s">
        <v>93</v>
      </c>
      <c r="TYB11" s="28" t="s">
        <v>93</v>
      </c>
      <c r="TYC11" s="28" t="s">
        <v>93</v>
      </c>
      <c r="TYD11" s="28" t="s">
        <v>93</v>
      </c>
      <c r="TYE11" s="28" t="s">
        <v>93</v>
      </c>
      <c r="TYF11" s="28" t="s">
        <v>93</v>
      </c>
      <c r="TYG11" s="28" t="s">
        <v>93</v>
      </c>
      <c r="TYH11" s="28" t="s">
        <v>93</v>
      </c>
      <c r="TYI11" s="28" t="s">
        <v>93</v>
      </c>
      <c r="TYJ11" s="28" t="s">
        <v>93</v>
      </c>
      <c r="TYK11" s="28" t="s">
        <v>93</v>
      </c>
      <c r="TYL11" s="28" t="s">
        <v>93</v>
      </c>
      <c r="TYM11" s="28" t="s">
        <v>93</v>
      </c>
      <c r="TYN11" s="28" t="s">
        <v>93</v>
      </c>
      <c r="TYO11" s="28" t="s">
        <v>93</v>
      </c>
      <c r="TYP11" s="28" t="s">
        <v>93</v>
      </c>
      <c r="TYQ11" s="28" t="s">
        <v>93</v>
      </c>
      <c r="TYR11" s="28" t="s">
        <v>93</v>
      </c>
      <c r="TYS11" s="28" t="s">
        <v>93</v>
      </c>
      <c r="TYT11" s="28" t="s">
        <v>93</v>
      </c>
      <c r="TYU11" s="28" t="s">
        <v>93</v>
      </c>
      <c r="TYV11" s="28" t="s">
        <v>93</v>
      </c>
      <c r="TYW11" s="28" t="s">
        <v>93</v>
      </c>
      <c r="TYX11" s="28" t="s">
        <v>93</v>
      </c>
      <c r="TYY11" s="28" t="s">
        <v>93</v>
      </c>
      <c r="TYZ11" s="28" t="s">
        <v>93</v>
      </c>
      <c r="TZA11" s="28" t="s">
        <v>93</v>
      </c>
      <c r="TZB11" s="28" t="s">
        <v>93</v>
      </c>
      <c r="TZC11" s="28" t="s">
        <v>93</v>
      </c>
      <c r="TZD11" s="28" t="s">
        <v>93</v>
      </c>
      <c r="TZE11" s="28" t="s">
        <v>93</v>
      </c>
      <c r="TZF11" s="28" t="s">
        <v>93</v>
      </c>
      <c r="TZG11" s="28" t="s">
        <v>93</v>
      </c>
      <c r="TZH11" s="28" t="s">
        <v>93</v>
      </c>
      <c r="TZI11" s="28" t="s">
        <v>93</v>
      </c>
      <c r="TZJ11" s="28" t="s">
        <v>93</v>
      </c>
      <c r="TZK11" s="28" t="s">
        <v>93</v>
      </c>
      <c r="TZL11" s="28" t="s">
        <v>93</v>
      </c>
      <c r="TZM11" s="28" t="s">
        <v>93</v>
      </c>
      <c r="TZN11" s="28" t="s">
        <v>93</v>
      </c>
      <c r="TZO11" s="28" t="s">
        <v>93</v>
      </c>
      <c r="TZP11" s="28" t="s">
        <v>93</v>
      </c>
      <c r="TZQ11" s="28" t="s">
        <v>93</v>
      </c>
      <c r="TZR11" s="28" t="s">
        <v>93</v>
      </c>
      <c r="TZS11" s="28" t="s">
        <v>93</v>
      </c>
      <c r="TZT11" s="28" t="s">
        <v>93</v>
      </c>
      <c r="TZU11" s="28" t="s">
        <v>93</v>
      </c>
      <c r="TZV11" s="28" t="s">
        <v>93</v>
      </c>
      <c r="TZW11" s="28" t="s">
        <v>93</v>
      </c>
      <c r="TZX11" s="28" t="s">
        <v>93</v>
      </c>
      <c r="TZY11" s="28" t="s">
        <v>93</v>
      </c>
      <c r="TZZ11" s="28" t="s">
        <v>93</v>
      </c>
      <c r="UAA11" s="28" t="s">
        <v>93</v>
      </c>
      <c r="UAB11" s="28" t="s">
        <v>93</v>
      </c>
      <c r="UAC11" s="28" t="s">
        <v>93</v>
      </c>
      <c r="UAD11" s="28" t="s">
        <v>93</v>
      </c>
      <c r="UAE11" s="28" t="s">
        <v>93</v>
      </c>
      <c r="UAF11" s="28" t="s">
        <v>93</v>
      </c>
      <c r="UAG11" s="28" t="s">
        <v>93</v>
      </c>
      <c r="UAH11" s="28" t="s">
        <v>93</v>
      </c>
      <c r="UAI11" s="28" t="s">
        <v>93</v>
      </c>
      <c r="UAJ11" s="28" t="s">
        <v>93</v>
      </c>
      <c r="UAK11" s="28" t="s">
        <v>93</v>
      </c>
      <c r="UAL11" s="28" t="s">
        <v>93</v>
      </c>
      <c r="UAM11" s="28" t="s">
        <v>93</v>
      </c>
      <c r="UAN11" s="28" t="s">
        <v>93</v>
      </c>
      <c r="UAO11" s="28" t="s">
        <v>93</v>
      </c>
      <c r="UAP11" s="28" t="s">
        <v>93</v>
      </c>
      <c r="UAQ11" s="28" t="s">
        <v>93</v>
      </c>
      <c r="UAR11" s="28" t="s">
        <v>93</v>
      </c>
      <c r="UAS11" s="28" t="s">
        <v>93</v>
      </c>
      <c r="UAT11" s="28" t="s">
        <v>93</v>
      </c>
      <c r="UAU11" s="28" t="s">
        <v>93</v>
      </c>
      <c r="UAV11" s="28" t="s">
        <v>93</v>
      </c>
      <c r="UAW11" s="28" t="s">
        <v>93</v>
      </c>
      <c r="UAX11" s="28" t="s">
        <v>93</v>
      </c>
      <c r="UAY11" s="28" t="s">
        <v>93</v>
      </c>
      <c r="UAZ11" s="28" t="s">
        <v>93</v>
      </c>
      <c r="UBA11" s="28" t="s">
        <v>93</v>
      </c>
      <c r="UBB11" s="28" t="s">
        <v>93</v>
      </c>
      <c r="UBC11" s="28" t="s">
        <v>93</v>
      </c>
      <c r="UBD11" s="28" t="s">
        <v>93</v>
      </c>
      <c r="UBE11" s="28" t="s">
        <v>93</v>
      </c>
      <c r="UBF11" s="28" t="s">
        <v>93</v>
      </c>
      <c r="UBG11" s="28" t="s">
        <v>93</v>
      </c>
      <c r="UBH11" s="28" t="s">
        <v>93</v>
      </c>
      <c r="UBI11" s="28" t="s">
        <v>93</v>
      </c>
      <c r="UBJ11" s="28" t="s">
        <v>93</v>
      </c>
      <c r="UBK11" s="28" t="s">
        <v>93</v>
      </c>
      <c r="UBL11" s="28" t="s">
        <v>93</v>
      </c>
      <c r="UBM11" s="28" t="s">
        <v>93</v>
      </c>
      <c r="UBN11" s="28" t="s">
        <v>93</v>
      </c>
      <c r="UBO11" s="28" t="s">
        <v>93</v>
      </c>
      <c r="UBP11" s="28" t="s">
        <v>93</v>
      </c>
      <c r="UBQ11" s="28" t="s">
        <v>93</v>
      </c>
      <c r="UBR11" s="28" t="s">
        <v>93</v>
      </c>
      <c r="UBS11" s="28" t="s">
        <v>93</v>
      </c>
      <c r="UBT11" s="28" t="s">
        <v>93</v>
      </c>
      <c r="UBU11" s="28" t="s">
        <v>93</v>
      </c>
      <c r="UBV11" s="28" t="s">
        <v>93</v>
      </c>
      <c r="UBW11" s="28" t="s">
        <v>93</v>
      </c>
      <c r="UBX11" s="28" t="s">
        <v>93</v>
      </c>
      <c r="UBY11" s="28" t="s">
        <v>93</v>
      </c>
      <c r="UBZ11" s="28" t="s">
        <v>93</v>
      </c>
      <c r="UCA11" s="28" t="s">
        <v>93</v>
      </c>
      <c r="UCB11" s="28" t="s">
        <v>93</v>
      </c>
      <c r="UCC11" s="28" t="s">
        <v>93</v>
      </c>
      <c r="UCD11" s="28" t="s">
        <v>93</v>
      </c>
      <c r="UCE11" s="28" t="s">
        <v>93</v>
      </c>
      <c r="UCF11" s="28" t="s">
        <v>93</v>
      </c>
      <c r="UCG11" s="28" t="s">
        <v>93</v>
      </c>
      <c r="UCH11" s="28" t="s">
        <v>93</v>
      </c>
      <c r="UCI11" s="28" t="s">
        <v>93</v>
      </c>
      <c r="UCJ11" s="28" t="s">
        <v>93</v>
      </c>
      <c r="UCK11" s="28" t="s">
        <v>93</v>
      </c>
      <c r="UCL11" s="28" t="s">
        <v>93</v>
      </c>
      <c r="UCM11" s="28" t="s">
        <v>93</v>
      </c>
      <c r="UCN11" s="28" t="s">
        <v>93</v>
      </c>
      <c r="UCO11" s="28" t="s">
        <v>93</v>
      </c>
      <c r="UCP11" s="28" t="s">
        <v>93</v>
      </c>
      <c r="UCQ11" s="28" t="s">
        <v>93</v>
      </c>
      <c r="UCR11" s="28" t="s">
        <v>93</v>
      </c>
      <c r="UCS11" s="28" t="s">
        <v>93</v>
      </c>
      <c r="UCT11" s="28" t="s">
        <v>93</v>
      </c>
      <c r="UCU11" s="28" t="s">
        <v>93</v>
      </c>
      <c r="UCV11" s="28" t="s">
        <v>93</v>
      </c>
      <c r="UCW11" s="28" t="s">
        <v>93</v>
      </c>
      <c r="UCX11" s="28" t="s">
        <v>93</v>
      </c>
      <c r="UCY11" s="28" t="s">
        <v>93</v>
      </c>
      <c r="UCZ11" s="28" t="s">
        <v>93</v>
      </c>
      <c r="UDA11" s="28" t="s">
        <v>93</v>
      </c>
      <c r="UDB11" s="28" t="s">
        <v>93</v>
      </c>
      <c r="UDC11" s="28" t="s">
        <v>93</v>
      </c>
      <c r="UDD11" s="28" t="s">
        <v>93</v>
      </c>
      <c r="UDE11" s="28" t="s">
        <v>93</v>
      </c>
      <c r="UDF11" s="28" t="s">
        <v>93</v>
      </c>
      <c r="UDG11" s="28" t="s">
        <v>93</v>
      </c>
      <c r="UDH11" s="28" t="s">
        <v>93</v>
      </c>
      <c r="UDI11" s="28" t="s">
        <v>93</v>
      </c>
      <c r="UDJ11" s="28" t="s">
        <v>93</v>
      </c>
      <c r="UDK11" s="28" t="s">
        <v>93</v>
      </c>
      <c r="UDL11" s="28" t="s">
        <v>93</v>
      </c>
      <c r="UDM11" s="28" t="s">
        <v>93</v>
      </c>
      <c r="UDN11" s="28" t="s">
        <v>93</v>
      </c>
      <c r="UDO11" s="28" t="s">
        <v>93</v>
      </c>
      <c r="UDP11" s="28" t="s">
        <v>93</v>
      </c>
      <c r="UDQ11" s="28" t="s">
        <v>93</v>
      </c>
      <c r="UDR11" s="28" t="s">
        <v>93</v>
      </c>
      <c r="UDS11" s="28" t="s">
        <v>93</v>
      </c>
      <c r="UDT11" s="28" t="s">
        <v>93</v>
      </c>
      <c r="UDU11" s="28" t="s">
        <v>93</v>
      </c>
      <c r="UDV11" s="28" t="s">
        <v>93</v>
      </c>
      <c r="UDW11" s="28" t="s">
        <v>93</v>
      </c>
      <c r="UDX11" s="28" t="s">
        <v>93</v>
      </c>
      <c r="UDY11" s="28" t="s">
        <v>93</v>
      </c>
      <c r="UDZ11" s="28" t="s">
        <v>93</v>
      </c>
      <c r="UEA11" s="28" t="s">
        <v>93</v>
      </c>
      <c r="UEB11" s="28" t="s">
        <v>93</v>
      </c>
      <c r="UEC11" s="28" t="s">
        <v>93</v>
      </c>
      <c r="UED11" s="28" t="s">
        <v>93</v>
      </c>
      <c r="UEE11" s="28" t="s">
        <v>93</v>
      </c>
      <c r="UEF11" s="28" t="s">
        <v>93</v>
      </c>
      <c r="UEG11" s="28" t="s">
        <v>93</v>
      </c>
      <c r="UEH11" s="28" t="s">
        <v>93</v>
      </c>
      <c r="UEI11" s="28" t="s">
        <v>93</v>
      </c>
      <c r="UEJ11" s="28" t="s">
        <v>93</v>
      </c>
      <c r="UEK11" s="28" t="s">
        <v>93</v>
      </c>
      <c r="UEL11" s="28" t="s">
        <v>93</v>
      </c>
      <c r="UEM11" s="28" t="s">
        <v>93</v>
      </c>
      <c r="UEN11" s="28" t="s">
        <v>93</v>
      </c>
      <c r="UEO11" s="28" t="s">
        <v>93</v>
      </c>
      <c r="UEP11" s="28" t="s">
        <v>93</v>
      </c>
      <c r="UEQ11" s="28" t="s">
        <v>93</v>
      </c>
      <c r="UER11" s="28" t="s">
        <v>93</v>
      </c>
      <c r="UES11" s="28" t="s">
        <v>93</v>
      </c>
      <c r="UET11" s="28" t="s">
        <v>93</v>
      </c>
      <c r="UEU11" s="28" t="s">
        <v>93</v>
      </c>
      <c r="UEV11" s="28" t="s">
        <v>93</v>
      </c>
      <c r="UEW11" s="28" t="s">
        <v>93</v>
      </c>
      <c r="UEX11" s="28" t="s">
        <v>93</v>
      </c>
      <c r="UEY11" s="28" t="s">
        <v>93</v>
      </c>
      <c r="UEZ11" s="28" t="s">
        <v>93</v>
      </c>
      <c r="UFA11" s="28" t="s">
        <v>93</v>
      </c>
      <c r="UFB11" s="28" t="s">
        <v>93</v>
      </c>
      <c r="UFC11" s="28" t="s">
        <v>93</v>
      </c>
      <c r="UFD11" s="28" t="s">
        <v>93</v>
      </c>
      <c r="UFE11" s="28" t="s">
        <v>93</v>
      </c>
      <c r="UFF11" s="28" t="s">
        <v>93</v>
      </c>
      <c r="UFG11" s="28" t="s">
        <v>93</v>
      </c>
      <c r="UFH11" s="28" t="s">
        <v>93</v>
      </c>
      <c r="UFI11" s="28" t="s">
        <v>93</v>
      </c>
      <c r="UFJ11" s="28" t="s">
        <v>93</v>
      </c>
      <c r="UFK11" s="28" t="s">
        <v>93</v>
      </c>
      <c r="UFL11" s="28" t="s">
        <v>93</v>
      </c>
      <c r="UFM11" s="28" t="s">
        <v>93</v>
      </c>
      <c r="UFN11" s="28" t="s">
        <v>93</v>
      </c>
      <c r="UFO11" s="28" t="s">
        <v>93</v>
      </c>
      <c r="UFP11" s="28" t="s">
        <v>93</v>
      </c>
      <c r="UFQ11" s="28" t="s">
        <v>93</v>
      </c>
      <c r="UFR11" s="28" t="s">
        <v>93</v>
      </c>
      <c r="UFS11" s="28" t="s">
        <v>93</v>
      </c>
      <c r="UFT11" s="28" t="s">
        <v>93</v>
      </c>
      <c r="UFU11" s="28" t="s">
        <v>93</v>
      </c>
      <c r="UFV11" s="28" t="s">
        <v>93</v>
      </c>
      <c r="UFW11" s="28" t="s">
        <v>93</v>
      </c>
      <c r="UFX11" s="28" t="s">
        <v>93</v>
      </c>
      <c r="UFY11" s="28" t="s">
        <v>93</v>
      </c>
      <c r="UFZ11" s="28" t="s">
        <v>93</v>
      </c>
      <c r="UGA11" s="28" t="s">
        <v>93</v>
      </c>
      <c r="UGB11" s="28" t="s">
        <v>93</v>
      </c>
      <c r="UGC11" s="28" t="s">
        <v>93</v>
      </c>
      <c r="UGD11" s="28" t="s">
        <v>93</v>
      </c>
      <c r="UGE11" s="28" t="s">
        <v>93</v>
      </c>
      <c r="UGF11" s="28" t="s">
        <v>93</v>
      </c>
      <c r="UGG11" s="28" t="s">
        <v>93</v>
      </c>
      <c r="UGH11" s="28" t="s">
        <v>93</v>
      </c>
      <c r="UGI11" s="28" t="s">
        <v>93</v>
      </c>
      <c r="UGJ11" s="28" t="s">
        <v>93</v>
      </c>
      <c r="UGK11" s="28" t="s">
        <v>93</v>
      </c>
      <c r="UGL11" s="28" t="s">
        <v>93</v>
      </c>
      <c r="UGM11" s="28" t="s">
        <v>93</v>
      </c>
      <c r="UGN11" s="28" t="s">
        <v>93</v>
      </c>
      <c r="UGO11" s="28" t="s">
        <v>93</v>
      </c>
      <c r="UGP11" s="28" t="s">
        <v>93</v>
      </c>
      <c r="UGQ11" s="28" t="s">
        <v>93</v>
      </c>
      <c r="UGR11" s="28" t="s">
        <v>93</v>
      </c>
      <c r="UGS11" s="28" t="s">
        <v>93</v>
      </c>
      <c r="UGT11" s="28" t="s">
        <v>93</v>
      </c>
      <c r="UGU11" s="28" t="s">
        <v>93</v>
      </c>
      <c r="UGV11" s="28" t="s">
        <v>93</v>
      </c>
      <c r="UGW11" s="28" t="s">
        <v>93</v>
      </c>
      <c r="UGX11" s="28" t="s">
        <v>93</v>
      </c>
      <c r="UGY11" s="28" t="s">
        <v>93</v>
      </c>
      <c r="UGZ11" s="28" t="s">
        <v>93</v>
      </c>
      <c r="UHA11" s="28" t="s">
        <v>93</v>
      </c>
      <c r="UHB11" s="28" t="s">
        <v>93</v>
      </c>
      <c r="UHC11" s="28" t="s">
        <v>93</v>
      </c>
      <c r="UHD11" s="28" t="s">
        <v>93</v>
      </c>
      <c r="UHE11" s="28" t="s">
        <v>93</v>
      </c>
      <c r="UHF11" s="28" t="s">
        <v>93</v>
      </c>
      <c r="UHG11" s="28" t="s">
        <v>93</v>
      </c>
      <c r="UHH11" s="28" t="s">
        <v>93</v>
      </c>
      <c r="UHI11" s="28" t="s">
        <v>93</v>
      </c>
      <c r="UHJ11" s="28" t="s">
        <v>93</v>
      </c>
      <c r="UHK11" s="28" t="s">
        <v>93</v>
      </c>
      <c r="UHL11" s="28" t="s">
        <v>93</v>
      </c>
      <c r="UHM11" s="28" t="s">
        <v>93</v>
      </c>
      <c r="UHN11" s="28" t="s">
        <v>93</v>
      </c>
      <c r="UHO11" s="28" t="s">
        <v>93</v>
      </c>
      <c r="UHP11" s="28" t="s">
        <v>93</v>
      </c>
      <c r="UHQ11" s="28" t="s">
        <v>93</v>
      </c>
      <c r="UHR11" s="28" t="s">
        <v>93</v>
      </c>
      <c r="UHS11" s="28" t="s">
        <v>93</v>
      </c>
      <c r="UHT11" s="28" t="s">
        <v>93</v>
      </c>
      <c r="UHU11" s="28" t="s">
        <v>93</v>
      </c>
      <c r="UHV11" s="28" t="s">
        <v>93</v>
      </c>
      <c r="UHW11" s="28" t="s">
        <v>93</v>
      </c>
      <c r="UHX11" s="28" t="s">
        <v>93</v>
      </c>
      <c r="UHY11" s="28" t="s">
        <v>93</v>
      </c>
      <c r="UHZ11" s="28" t="s">
        <v>93</v>
      </c>
      <c r="UIA11" s="28" t="s">
        <v>93</v>
      </c>
      <c r="UIB11" s="28" t="s">
        <v>93</v>
      </c>
      <c r="UIC11" s="28" t="s">
        <v>93</v>
      </c>
      <c r="UID11" s="28" t="s">
        <v>93</v>
      </c>
      <c r="UIE11" s="28" t="s">
        <v>93</v>
      </c>
      <c r="UIF11" s="28" t="s">
        <v>93</v>
      </c>
      <c r="UIG11" s="28" t="s">
        <v>93</v>
      </c>
      <c r="UIH11" s="28" t="s">
        <v>93</v>
      </c>
      <c r="UII11" s="28" t="s">
        <v>93</v>
      </c>
      <c r="UIJ11" s="28" t="s">
        <v>93</v>
      </c>
      <c r="UIK11" s="28" t="s">
        <v>93</v>
      </c>
      <c r="UIL11" s="28" t="s">
        <v>93</v>
      </c>
      <c r="UIM11" s="28" t="s">
        <v>93</v>
      </c>
      <c r="UIN11" s="28" t="s">
        <v>93</v>
      </c>
      <c r="UIO11" s="28" t="s">
        <v>93</v>
      </c>
      <c r="UIP11" s="28" t="s">
        <v>93</v>
      </c>
      <c r="UIQ11" s="28" t="s">
        <v>93</v>
      </c>
      <c r="UIR11" s="28" t="s">
        <v>93</v>
      </c>
      <c r="UIS11" s="28" t="s">
        <v>93</v>
      </c>
      <c r="UIT11" s="28" t="s">
        <v>93</v>
      </c>
      <c r="UIU11" s="28" t="s">
        <v>93</v>
      </c>
      <c r="UIV11" s="28" t="s">
        <v>93</v>
      </c>
      <c r="UIW11" s="28" t="s">
        <v>93</v>
      </c>
      <c r="UIX11" s="28" t="s">
        <v>93</v>
      </c>
      <c r="UIY11" s="28" t="s">
        <v>93</v>
      </c>
      <c r="UIZ11" s="28" t="s">
        <v>93</v>
      </c>
      <c r="UJA11" s="28" t="s">
        <v>93</v>
      </c>
      <c r="UJB11" s="28" t="s">
        <v>93</v>
      </c>
      <c r="UJC11" s="28" t="s">
        <v>93</v>
      </c>
      <c r="UJD11" s="28" t="s">
        <v>93</v>
      </c>
      <c r="UJE11" s="28" t="s">
        <v>93</v>
      </c>
      <c r="UJF11" s="28" t="s">
        <v>93</v>
      </c>
      <c r="UJG11" s="28" t="s">
        <v>93</v>
      </c>
      <c r="UJH11" s="28" t="s">
        <v>93</v>
      </c>
      <c r="UJI11" s="28" t="s">
        <v>93</v>
      </c>
      <c r="UJJ11" s="28" t="s">
        <v>93</v>
      </c>
      <c r="UJK11" s="28" t="s">
        <v>93</v>
      </c>
      <c r="UJL11" s="28" t="s">
        <v>93</v>
      </c>
      <c r="UJM11" s="28" t="s">
        <v>93</v>
      </c>
      <c r="UJN11" s="28" t="s">
        <v>93</v>
      </c>
      <c r="UJO11" s="28" t="s">
        <v>93</v>
      </c>
      <c r="UJP11" s="28" t="s">
        <v>93</v>
      </c>
      <c r="UJQ11" s="28" t="s">
        <v>93</v>
      </c>
      <c r="UJR11" s="28" t="s">
        <v>93</v>
      </c>
      <c r="UJS11" s="28" t="s">
        <v>93</v>
      </c>
      <c r="UJT11" s="28" t="s">
        <v>93</v>
      </c>
      <c r="UJU11" s="28" t="s">
        <v>93</v>
      </c>
      <c r="UJV11" s="28" t="s">
        <v>93</v>
      </c>
      <c r="UJW11" s="28" t="s">
        <v>93</v>
      </c>
      <c r="UJX11" s="28" t="s">
        <v>93</v>
      </c>
      <c r="UJY11" s="28" t="s">
        <v>93</v>
      </c>
      <c r="UJZ11" s="28" t="s">
        <v>93</v>
      </c>
      <c r="UKA11" s="28" t="s">
        <v>93</v>
      </c>
      <c r="UKB11" s="28" t="s">
        <v>93</v>
      </c>
      <c r="UKC11" s="28" t="s">
        <v>93</v>
      </c>
      <c r="UKD11" s="28" t="s">
        <v>93</v>
      </c>
      <c r="UKE11" s="28" t="s">
        <v>93</v>
      </c>
      <c r="UKF11" s="28" t="s">
        <v>93</v>
      </c>
      <c r="UKG11" s="28" t="s">
        <v>93</v>
      </c>
      <c r="UKH11" s="28" t="s">
        <v>93</v>
      </c>
      <c r="UKI11" s="28" t="s">
        <v>93</v>
      </c>
      <c r="UKJ11" s="28" t="s">
        <v>93</v>
      </c>
      <c r="UKK11" s="28" t="s">
        <v>93</v>
      </c>
      <c r="UKL11" s="28" t="s">
        <v>93</v>
      </c>
      <c r="UKM11" s="28" t="s">
        <v>93</v>
      </c>
      <c r="UKN11" s="28" t="s">
        <v>93</v>
      </c>
      <c r="UKO11" s="28" t="s">
        <v>93</v>
      </c>
      <c r="UKP11" s="28" t="s">
        <v>93</v>
      </c>
      <c r="UKQ11" s="28" t="s">
        <v>93</v>
      </c>
      <c r="UKR11" s="28" t="s">
        <v>93</v>
      </c>
      <c r="UKS11" s="28" t="s">
        <v>93</v>
      </c>
      <c r="UKT11" s="28" t="s">
        <v>93</v>
      </c>
      <c r="UKU11" s="28" t="s">
        <v>93</v>
      </c>
      <c r="UKV11" s="28" t="s">
        <v>93</v>
      </c>
      <c r="UKW11" s="28" t="s">
        <v>93</v>
      </c>
      <c r="UKX11" s="28" t="s">
        <v>93</v>
      </c>
      <c r="UKY11" s="28" t="s">
        <v>93</v>
      </c>
      <c r="UKZ11" s="28" t="s">
        <v>93</v>
      </c>
      <c r="ULA11" s="28" t="s">
        <v>93</v>
      </c>
      <c r="ULB11" s="28" t="s">
        <v>93</v>
      </c>
      <c r="ULC11" s="28" t="s">
        <v>93</v>
      </c>
      <c r="ULD11" s="28" t="s">
        <v>93</v>
      </c>
      <c r="ULE11" s="28" t="s">
        <v>93</v>
      </c>
      <c r="ULF11" s="28" t="s">
        <v>93</v>
      </c>
      <c r="ULG11" s="28" t="s">
        <v>93</v>
      </c>
      <c r="ULH11" s="28" t="s">
        <v>93</v>
      </c>
      <c r="ULI11" s="28" t="s">
        <v>93</v>
      </c>
      <c r="ULJ11" s="28" t="s">
        <v>93</v>
      </c>
      <c r="ULK11" s="28" t="s">
        <v>93</v>
      </c>
      <c r="ULL11" s="28" t="s">
        <v>93</v>
      </c>
      <c r="ULM11" s="28" t="s">
        <v>93</v>
      </c>
      <c r="ULN11" s="28" t="s">
        <v>93</v>
      </c>
      <c r="ULO11" s="28" t="s">
        <v>93</v>
      </c>
      <c r="ULP11" s="28" t="s">
        <v>93</v>
      </c>
      <c r="ULQ11" s="28" t="s">
        <v>93</v>
      </c>
      <c r="ULR11" s="28" t="s">
        <v>93</v>
      </c>
      <c r="ULS11" s="28" t="s">
        <v>93</v>
      </c>
      <c r="ULT11" s="28" t="s">
        <v>93</v>
      </c>
      <c r="ULU11" s="28" t="s">
        <v>93</v>
      </c>
      <c r="ULV11" s="28" t="s">
        <v>93</v>
      </c>
      <c r="ULW11" s="28" t="s">
        <v>93</v>
      </c>
      <c r="ULX11" s="28" t="s">
        <v>93</v>
      </c>
      <c r="ULY11" s="28" t="s">
        <v>93</v>
      </c>
      <c r="ULZ11" s="28" t="s">
        <v>93</v>
      </c>
      <c r="UMA11" s="28" t="s">
        <v>93</v>
      </c>
      <c r="UMB11" s="28" t="s">
        <v>93</v>
      </c>
      <c r="UMC11" s="28" t="s">
        <v>93</v>
      </c>
      <c r="UMD11" s="28" t="s">
        <v>93</v>
      </c>
      <c r="UME11" s="28" t="s">
        <v>93</v>
      </c>
      <c r="UMF11" s="28" t="s">
        <v>93</v>
      </c>
      <c r="UMG11" s="28" t="s">
        <v>93</v>
      </c>
      <c r="UMH11" s="28" t="s">
        <v>93</v>
      </c>
      <c r="UMI11" s="28" t="s">
        <v>93</v>
      </c>
      <c r="UMJ11" s="28" t="s">
        <v>93</v>
      </c>
      <c r="UMK11" s="28" t="s">
        <v>93</v>
      </c>
      <c r="UML11" s="28" t="s">
        <v>93</v>
      </c>
      <c r="UMM11" s="28" t="s">
        <v>93</v>
      </c>
      <c r="UMN11" s="28" t="s">
        <v>93</v>
      </c>
      <c r="UMO11" s="28" t="s">
        <v>93</v>
      </c>
      <c r="UMP11" s="28" t="s">
        <v>93</v>
      </c>
      <c r="UMQ11" s="28" t="s">
        <v>93</v>
      </c>
      <c r="UMR11" s="28" t="s">
        <v>93</v>
      </c>
      <c r="UMS11" s="28" t="s">
        <v>93</v>
      </c>
      <c r="UMT11" s="28" t="s">
        <v>93</v>
      </c>
      <c r="UMU11" s="28" t="s">
        <v>93</v>
      </c>
      <c r="UMV11" s="28" t="s">
        <v>93</v>
      </c>
      <c r="UMW11" s="28" t="s">
        <v>93</v>
      </c>
      <c r="UMX11" s="28" t="s">
        <v>93</v>
      </c>
      <c r="UMY11" s="28" t="s">
        <v>93</v>
      </c>
      <c r="UMZ11" s="28" t="s">
        <v>93</v>
      </c>
      <c r="UNA11" s="28" t="s">
        <v>93</v>
      </c>
      <c r="UNB11" s="28" t="s">
        <v>93</v>
      </c>
      <c r="UNC11" s="28" t="s">
        <v>93</v>
      </c>
      <c r="UND11" s="28" t="s">
        <v>93</v>
      </c>
      <c r="UNE11" s="28" t="s">
        <v>93</v>
      </c>
      <c r="UNF11" s="28" t="s">
        <v>93</v>
      </c>
      <c r="UNG11" s="28" t="s">
        <v>93</v>
      </c>
      <c r="UNH11" s="28" t="s">
        <v>93</v>
      </c>
      <c r="UNI11" s="28" t="s">
        <v>93</v>
      </c>
      <c r="UNJ11" s="28" t="s">
        <v>93</v>
      </c>
      <c r="UNK11" s="28" t="s">
        <v>93</v>
      </c>
      <c r="UNL11" s="28" t="s">
        <v>93</v>
      </c>
      <c r="UNM11" s="28" t="s">
        <v>93</v>
      </c>
      <c r="UNN11" s="28" t="s">
        <v>93</v>
      </c>
      <c r="UNO11" s="28" t="s">
        <v>93</v>
      </c>
      <c r="UNP11" s="28" t="s">
        <v>93</v>
      </c>
      <c r="UNQ11" s="28" t="s">
        <v>93</v>
      </c>
      <c r="UNR11" s="28" t="s">
        <v>93</v>
      </c>
      <c r="UNS11" s="28" t="s">
        <v>93</v>
      </c>
      <c r="UNT11" s="28" t="s">
        <v>93</v>
      </c>
      <c r="UNU11" s="28" t="s">
        <v>93</v>
      </c>
      <c r="UNV11" s="28" t="s">
        <v>93</v>
      </c>
      <c r="UNW11" s="28" t="s">
        <v>93</v>
      </c>
      <c r="UNX11" s="28" t="s">
        <v>93</v>
      </c>
      <c r="UNY11" s="28" t="s">
        <v>93</v>
      </c>
      <c r="UNZ11" s="28" t="s">
        <v>93</v>
      </c>
      <c r="UOA11" s="28" t="s">
        <v>93</v>
      </c>
      <c r="UOB11" s="28" t="s">
        <v>93</v>
      </c>
      <c r="UOC11" s="28" t="s">
        <v>93</v>
      </c>
      <c r="UOD11" s="28" t="s">
        <v>93</v>
      </c>
      <c r="UOE11" s="28" t="s">
        <v>93</v>
      </c>
      <c r="UOF11" s="28" t="s">
        <v>93</v>
      </c>
      <c r="UOG11" s="28" t="s">
        <v>93</v>
      </c>
      <c r="UOH11" s="28" t="s">
        <v>93</v>
      </c>
      <c r="UOI11" s="28" t="s">
        <v>93</v>
      </c>
      <c r="UOJ11" s="28" t="s">
        <v>93</v>
      </c>
      <c r="UOK11" s="28" t="s">
        <v>93</v>
      </c>
      <c r="UOL11" s="28" t="s">
        <v>93</v>
      </c>
      <c r="UOM11" s="28" t="s">
        <v>93</v>
      </c>
      <c r="UON11" s="28" t="s">
        <v>93</v>
      </c>
      <c r="UOO11" s="28" t="s">
        <v>93</v>
      </c>
      <c r="UOP11" s="28" t="s">
        <v>93</v>
      </c>
      <c r="UOQ11" s="28" t="s">
        <v>93</v>
      </c>
      <c r="UOR11" s="28" t="s">
        <v>93</v>
      </c>
      <c r="UOS11" s="28" t="s">
        <v>93</v>
      </c>
      <c r="UOT11" s="28" t="s">
        <v>93</v>
      </c>
      <c r="UOU11" s="28" t="s">
        <v>93</v>
      </c>
      <c r="UOV11" s="28" t="s">
        <v>93</v>
      </c>
      <c r="UOW11" s="28" t="s">
        <v>93</v>
      </c>
      <c r="UOX11" s="28" t="s">
        <v>93</v>
      </c>
      <c r="UOY11" s="28" t="s">
        <v>93</v>
      </c>
      <c r="UOZ11" s="28" t="s">
        <v>93</v>
      </c>
      <c r="UPA11" s="28" t="s">
        <v>93</v>
      </c>
      <c r="UPB11" s="28" t="s">
        <v>93</v>
      </c>
      <c r="UPC11" s="28" t="s">
        <v>93</v>
      </c>
      <c r="UPD11" s="28" t="s">
        <v>93</v>
      </c>
      <c r="UPE11" s="28" t="s">
        <v>93</v>
      </c>
      <c r="UPF11" s="28" t="s">
        <v>93</v>
      </c>
      <c r="UPG11" s="28" t="s">
        <v>93</v>
      </c>
      <c r="UPH11" s="28" t="s">
        <v>93</v>
      </c>
      <c r="UPI11" s="28" t="s">
        <v>93</v>
      </c>
      <c r="UPJ11" s="28" t="s">
        <v>93</v>
      </c>
      <c r="UPK11" s="28" t="s">
        <v>93</v>
      </c>
      <c r="UPL11" s="28" t="s">
        <v>93</v>
      </c>
      <c r="UPM11" s="28" t="s">
        <v>93</v>
      </c>
      <c r="UPN11" s="28" t="s">
        <v>93</v>
      </c>
      <c r="UPO11" s="28" t="s">
        <v>93</v>
      </c>
      <c r="UPP11" s="28" t="s">
        <v>93</v>
      </c>
      <c r="UPQ11" s="28" t="s">
        <v>93</v>
      </c>
      <c r="UPR11" s="28" t="s">
        <v>93</v>
      </c>
      <c r="UPS11" s="28" t="s">
        <v>93</v>
      </c>
      <c r="UPT11" s="28" t="s">
        <v>93</v>
      </c>
      <c r="UPU11" s="28" t="s">
        <v>93</v>
      </c>
      <c r="UPV11" s="28" t="s">
        <v>93</v>
      </c>
      <c r="UPW11" s="28" t="s">
        <v>93</v>
      </c>
      <c r="UPX11" s="28" t="s">
        <v>93</v>
      </c>
      <c r="UPY11" s="28" t="s">
        <v>93</v>
      </c>
      <c r="UPZ11" s="28" t="s">
        <v>93</v>
      </c>
      <c r="UQA11" s="28" t="s">
        <v>93</v>
      </c>
      <c r="UQB11" s="28" t="s">
        <v>93</v>
      </c>
      <c r="UQC11" s="28" t="s">
        <v>93</v>
      </c>
      <c r="UQD11" s="28" t="s">
        <v>93</v>
      </c>
      <c r="UQE11" s="28" t="s">
        <v>93</v>
      </c>
      <c r="UQF11" s="28" t="s">
        <v>93</v>
      </c>
      <c r="UQG11" s="28" t="s">
        <v>93</v>
      </c>
      <c r="UQH11" s="28" t="s">
        <v>93</v>
      </c>
      <c r="UQI11" s="28" t="s">
        <v>93</v>
      </c>
      <c r="UQJ11" s="28" t="s">
        <v>93</v>
      </c>
      <c r="UQK11" s="28" t="s">
        <v>93</v>
      </c>
      <c r="UQL11" s="28" t="s">
        <v>93</v>
      </c>
      <c r="UQM11" s="28" t="s">
        <v>93</v>
      </c>
      <c r="UQN11" s="28" t="s">
        <v>93</v>
      </c>
      <c r="UQO11" s="28" t="s">
        <v>93</v>
      </c>
      <c r="UQP11" s="28" t="s">
        <v>93</v>
      </c>
      <c r="UQQ11" s="28" t="s">
        <v>93</v>
      </c>
      <c r="UQR11" s="28" t="s">
        <v>93</v>
      </c>
      <c r="UQS11" s="28" t="s">
        <v>93</v>
      </c>
      <c r="UQT11" s="28" t="s">
        <v>93</v>
      </c>
      <c r="UQU11" s="28" t="s">
        <v>93</v>
      </c>
      <c r="UQV11" s="28" t="s">
        <v>93</v>
      </c>
      <c r="UQW11" s="28" t="s">
        <v>93</v>
      </c>
      <c r="UQX11" s="28" t="s">
        <v>93</v>
      </c>
      <c r="UQY11" s="28" t="s">
        <v>93</v>
      </c>
      <c r="UQZ11" s="28" t="s">
        <v>93</v>
      </c>
      <c r="URA11" s="28" t="s">
        <v>93</v>
      </c>
      <c r="URB11" s="28" t="s">
        <v>93</v>
      </c>
      <c r="URC11" s="28" t="s">
        <v>93</v>
      </c>
      <c r="URD11" s="28" t="s">
        <v>93</v>
      </c>
      <c r="URE11" s="28" t="s">
        <v>93</v>
      </c>
      <c r="URF11" s="28" t="s">
        <v>93</v>
      </c>
      <c r="URG11" s="28" t="s">
        <v>93</v>
      </c>
      <c r="URH11" s="28" t="s">
        <v>93</v>
      </c>
      <c r="URI11" s="28" t="s">
        <v>93</v>
      </c>
      <c r="URJ11" s="28" t="s">
        <v>93</v>
      </c>
      <c r="URK11" s="28" t="s">
        <v>93</v>
      </c>
      <c r="URL11" s="28" t="s">
        <v>93</v>
      </c>
      <c r="URM11" s="28" t="s">
        <v>93</v>
      </c>
      <c r="URN11" s="28" t="s">
        <v>93</v>
      </c>
      <c r="URO11" s="28" t="s">
        <v>93</v>
      </c>
      <c r="URP11" s="28" t="s">
        <v>93</v>
      </c>
      <c r="URQ11" s="28" t="s">
        <v>93</v>
      </c>
      <c r="URR11" s="28" t="s">
        <v>93</v>
      </c>
      <c r="URS11" s="28" t="s">
        <v>93</v>
      </c>
      <c r="URT11" s="28" t="s">
        <v>93</v>
      </c>
      <c r="URU11" s="28" t="s">
        <v>93</v>
      </c>
      <c r="URV11" s="28" t="s">
        <v>93</v>
      </c>
      <c r="URW11" s="28" t="s">
        <v>93</v>
      </c>
      <c r="URX11" s="28" t="s">
        <v>93</v>
      </c>
      <c r="URY11" s="28" t="s">
        <v>93</v>
      </c>
      <c r="URZ11" s="28" t="s">
        <v>93</v>
      </c>
      <c r="USA11" s="28" t="s">
        <v>93</v>
      </c>
      <c r="USB11" s="28" t="s">
        <v>93</v>
      </c>
      <c r="USC11" s="28" t="s">
        <v>93</v>
      </c>
      <c r="USD11" s="28" t="s">
        <v>93</v>
      </c>
      <c r="USE11" s="28" t="s">
        <v>93</v>
      </c>
      <c r="USF11" s="28" t="s">
        <v>93</v>
      </c>
      <c r="USG11" s="28" t="s">
        <v>93</v>
      </c>
      <c r="USH11" s="28" t="s">
        <v>93</v>
      </c>
      <c r="USI11" s="28" t="s">
        <v>93</v>
      </c>
      <c r="USJ11" s="28" t="s">
        <v>93</v>
      </c>
      <c r="USK11" s="28" t="s">
        <v>93</v>
      </c>
      <c r="USL11" s="28" t="s">
        <v>93</v>
      </c>
      <c r="USM11" s="28" t="s">
        <v>93</v>
      </c>
      <c r="USN11" s="28" t="s">
        <v>93</v>
      </c>
      <c r="USO11" s="28" t="s">
        <v>93</v>
      </c>
      <c r="USP11" s="28" t="s">
        <v>93</v>
      </c>
      <c r="USQ11" s="28" t="s">
        <v>93</v>
      </c>
      <c r="USR11" s="28" t="s">
        <v>93</v>
      </c>
      <c r="USS11" s="28" t="s">
        <v>93</v>
      </c>
      <c r="UST11" s="28" t="s">
        <v>93</v>
      </c>
      <c r="USU11" s="28" t="s">
        <v>93</v>
      </c>
      <c r="USV11" s="28" t="s">
        <v>93</v>
      </c>
      <c r="USW11" s="28" t="s">
        <v>93</v>
      </c>
      <c r="USX11" s="28" t="s">
        <v>93</v>
      </c>
      <c r="USY11" s="28" t="s">
        <v>93</v>
      </c>
      <c r="USZ11" s="28" t="s">
        <v>93</v>
      </c>
      <c r="UTA11" s="28" t="s">
        <v>93</v>
      </c>
      <c r="UTB11" s="28" t="s">
        <v>93</v>
      </c>
      <c r="UTC11" s="28" t="s">
        <v>93</v>
      </c>
      <c r="UTD11" s="28" t="s">
        <v>93</v>
      </c>
      <c r="UTE11" s="28" t="s">
        <v>93</v>
      </c>
      <c r="UTF11" s="28" t="s">
        <v>93</v>
      </c>
      <c r="UTG11" s="28" t="s">
        <v>93</v>
      </c>
      <c r="UTH11" s="28" t="s">
        <v>93</v>
      </c>
      <c r="UTI11" s="28" t="s">
        <v>93</v>
      </c>
      <c r="UTJ11" s="28" t="s">
        <v>93</v>
      </c>
      <c r="UTK11" s="28" t="s">
        <v>93</v>
      </c>
      <c r="UTL11" s="28" t="s">
        <v>93</v>
      </c>
      <c r="UTM11" s="28" t="s">
        <v>93</v>
      </c>
      <c r="UTN11" s="28" t="s">
        <v>93</v>
      </c>
      <c r="UTO11" s="28" t="s">
        <v>93</v>
      </c>
      <c r="UTP11" s="28" t="s">
        <v>93</v>
      </c>
      <c r="UTQ11" s="28" t="s">
        <v>93</v>
      </c>
      <c r="UTR11" s="28" t="s">
        <v>93</v>
      </c>
      <c r="UTS11" s="28" t="s">
        <v>93</v>
      </c>
      <c r="UTT11" s="28" t="s">
        <v>93</v>
      </c>
      <c r="UTU11" s="28" t="s">
        <v>93</v>
      </c>
      <c r="UTV11" s="28" t="s">
        <v>93</v>
      </c>
      <c r="UTW11" s="28" t="s">
        <v>93</v>
      </c>
      <c r="UTX11" s="28" t="s">
        <v>93</v>
      </c>
      <c r="UTY11" s="28" t="s">
        <v>93</v>
      </c>
      <c r="UTZ11" s="28" t="s">
        <v>93</v>
      </c>
      <c r="UUA11" s="28" t="s">
        <v>93</v>
      </c>
      <c r="UUB11" s="28" t="s">
        <v>93</v>
      </c>
      <c r="UUC11" s="28" t="s">
        <v>93</v>
      </c>
      <c r="UUD11" s="28" t="s">
        <v>93</v>
      </c>
      <c r="UUE11" s="28" t="s">
        <v>93</v>
      </c>
      <c r="UUF11" s="28" t="s">
        <v>93</v>
      </c>
      <c r="UUG11" s="28" t="s">
        <v>93</v>
      </c>
      <c r="UUH11" s="28" t="s">
        <v>93</v>
      </c>
      <c r="UUI11" s="28" t="s">
        <v>93</v>
      </c>
      <c r="UUJ11" s="28" t="s">
        <v>93</v>
      </c>
      <c r="UUK11" s="28" t="s">
        <v>93</v>
      </c>
      <c r="UUL11" s="28" t="s">
        <v>93</v>
      </c>
      <c r="UUM11" s="28" t="s">
        <v>93</v>
      </c>
      <c r="UUN11" s="28" t="s">
        <v>93</v>
      </c>
      <c r="UUO11" s="28" t="s">
        <v>93</v>
      </c>
      <c r="UUP11" s="28" t="s">
        <v>93</v>
      </c>
      <c r="UUQ11" s="28" t="s">
        <v>93</v>
      </c>
      <c r="UUR11" s="28" t="s">
        <v>93</v>
      </c>
      <c r="UUS11" s="28" t="s">
        <v>93</v>
      </c>
      <c r="UUT11" s="28" t="s">
        <v>93</v>
      </c>
      <c r="UUU11" s="28" t="s">
        <v>93</v>
      </c>
      <c r="UUV11" s="28" t="s">
        <v>93</v>
      </c>
      <c r="UUW11" s="28" t="s">
        <v>93</v>
      </c>
      <c r="UUX11" s="28" t="s">
        <v>93</v>
      </c>
      <c r="UUY11" s="28" t="s">
        <v>93</v>
      </c>
      <c r="UUZ11" s="28" t="s">
        <v>93</v>
      </c>
      <c r="UVA11" s="28" t="s">
        <v>93</v>
      </c>
      <c r="UVB11" s="28" t="s">
        <v>93</v>
      </c>
      <c r="UVC11" s="28" t="s">
        <v>93</v>
      </c>
      <c r="UVD11" s="28" t="s">
        <v>93</v>
      </c>
      <c r="UVE11" s="28" t="s">
        <v>93</v>
      </c>
      <c r="UVF11" s="28" t="s">
        <v>93</v>
      </c>
      <c r="UVG11" s="28" t="s">
        <v>93</v>
      </c>
      <c r="UVH11" s="28" t="s">
        <v>93</v>
      </c>
      <c r="UVI11" s="28" t="s">
        <v>93</v>
      </c>
      <c r="UVJ11" s="28" t="s">
        <v>93</v>
      </c>
      <c r="UVK11" s="28" t="s">
        <v>93</v>
      </c>
      <c r="UVL11" s="28" t="s">
        <v>93</v>
      </c>
      <c r="UVM11" s="28" t="s">
        <v>93</v>
      </c>
      <c r="UVN11" s="28" t="s">
        <v>93</v>
      </c>
      <c r="UVO11" s="28" t="s">
        <v>93</v>
      </c>
      <c r="UVP11" s="28" t="s">
        <v>93</v>
      </c>
      <c r="UVQ11" s="28" t="s">
        <v>93</v>
      </c>
      <c r="UVR11" s="28" t="s">
        <v>93</v>
      </c>
      <c r="UVS11" s="28" t="s">
        <v>93</v>
      </c>
      <c r="UVT11" s="28" t="s">
        <v>93</v>
      </c>
      <c r="UVU11" s="28" t="s">
        <v>93</v>
      </c>
      <c r="UVV11" s="28" t="s">
        <v>93</v>
      </c>
      <c r="UVW11" s="28" t="s">
        <v>93</v>
      </c>
      <c r="UVX11" s="28" t="s">
        <v>93</v>
      </c>
      <c r="UVY11" s="28" t="s">
        <v>93</v>
      </c>
      <c r="UVZ11" s="28" t="s">
        <v>93</v>
      </c>
      <c r="UWA11" s="28" t="s">
        <v>93</v>
      </c>
      <c r="UWB11" s="28" t="s">
        <v>93</v>
      </c>
      <c r="UWC11" s="28" t="s">
        <v>93</v>
      </c>
      <c r="UWD11" s="28" t="s">
        <v>93</v>
      </c>
      <c r="UWE11" s="28" t="s">
        <v>93</v>
      </c>
      <c r="UWF11" s="28" t="s">
        <v>93</v>
      </c>
      <c r="UWG11" s="28" t="s">
        <v>93</v>
      </c>
      <c r="UWH11" s="28" t="s">
        <v>93</v>
      </c>
      <c r="UWI11" s="28" t="s">
        <v>93</v>
      </c>
      <c r="UWJ11" s="28" t="s">
        <v>93</v>
      </c>
      <c r="UWK11" s="28" t="s">
        <v>93</v>
      </c>
      <c r="UWL11" s="28" t="s">
        <v>93</v>
      </c>
      <c r="UWM11" s="28" t="s">
        <v>93</v>
      </c>
      <c r="UWN11" s="28" t="s">
        <v>93</v>
      </c>
      <c r="UWO11" s="28" t="s">
        <v>93</v>
      </c>
      <c r="UWP11" s="28" t="s">
        <v>93</v>
      </c>
      <c r="UWQ11" s="28" t="s">
        <v>93</v>
      </c>
      <c r="UWR11" s="28" t="s">
        <v>93</v>
      </c>
      <c r="UWS11" s="28" t="s">
        <v>93</v>
      </c>
      <c r="UWT11" s="28" t="s">
        <v>93</v>
      </c>
      <c r="UWU11" s="28" t="s">
        <v>93</v>
      </c>
      <c r="UWV11" s="28" t="s">
        <v>93</v>
      </c>
      <c r="UWW11" s="28" t="s">
        <v>93</v>
      </c>
      <c r="UWX11" s="28" t="s">
        <v>93</v>
      </c>
      <c r="UWY11" s="28" t="s">
        <v>93</v>
      </c>
      <c r="UWZ11" s="28" t="s">
        <v>93</v>
      </c>
      <c r="UXA11" s="28" t="s">
        <v>93</v>
      </c>
      <c r="UXB11" s="28" t="s">
        <v>93</v>
      </c>
      <c r="UXC11" s="28" t="s">
        <v>93</v>
      </c>
      <c r="UXD11" s="28" t="s">
        <v>93</v>
      </c>
      <c r="UXE11" s="28" t="s">
        <v>93</v>
      </c>
      <c r="UXF11" s="28" t="s">
        <v>93</v>
      </c>
      <c r="UXG11" s="28" t="s">
        <v>93</v>
      </c>
      <c r="UXH11" s="28" t="s">
        <v>93</v>
      </c>
      <c r="UXI11" s="28" t="s">
        <v>93</v>
      </c>
      <c r="UXJ11" s="28" t="s">
        <v>93</v>
      </c>
      <c r="UXK11" s="28" t="s">
        <v>93</v>
      </c>
      <c r="UXL11" s="28" t="s">
        <v>93</v>
      </c>
      <c r="UXM11" s="28" t="s">
        <v>93</v>
      </c>
      <c r="UXN11" s="28" t="s">
        <v>93</v>
      </c>
      <c r="UXO11" s="28" t="s">
        <v>93</v>
      </c>
      <c r="UXP11" s="28" t="s">
        <v>93</v>
      </c>
      <c r="UXQ11" s="28" t="s">
        <v>93</v>
      </c>
      <c r="UXR11" s="28" t="s">
        <v>93</v>
      </c>
      <c r="UXS11" s="28" t="s">
        <v>93</v>
      </c>
      <c r="UXT11" s="28" t="s">
        <v>93</v>
      </c>
      <c r="UXU11" s="28" t="s">
        <v>93</v>
      </c>
      <c r="UXV11" s="28" t="s">
        <v>93</v>
      </c>
      <c r="UXW11" s="28" t="s">
        <v>93</v>
      </c>
      <c r="UXX11" s="28" t="s">
        <v>93</v>
      </c>
      <c r="UXY11" s="28" t="s">
        <v>93</v>
      </c>
      <c r="UXZ11" s="28" t="s">
        <v>93</v>
      </c>
      <c r="UYA11" s="28" t="s">
        <v>93</v>
      </c>
      <c r="UYB11" s="28" t="s">
        <v>93</v>
      </c>
      <c r="UYC11" s="28" t="s">
        <v>93</v>
      </c>
      <c r="UYD11" s="28" t="s">
        <v>93</v>
      </c>
      <c r="UYE11" s="28" t="s">
        <v>93</v>
      </c>
      <c r="UYF11" s="28" t="s">
        <v>93</v>
      </c>
      <c r="UYG11" s="28" t="s">
        <v>93</v>
      </c>
      <c r="UYH11" s="28" t="s">
        <v>93</v>
      </c>
      <c r="UYI11" s="28" t="s">
        <v>93</v>
      </c>
      <c r="UYJ11" s="28" t="s">
        <v>93</v>
      </c>
      <c r="UYK11" s="28" t="s">
        <v>93</v>
      </c>
      <c r="UYL11" s="28" t="s">
        <v>93</v>
      </c>
      <c r="UYM11" s="28" t="s">
        <v>93</v>
      </c>
      <c r="UYN11" s="28" t="s">
        <v>93</v>
      </c>
      <c r="UYO11" s="28" t="s">
        <v>93</v>
      </c>
      <c r="UYP11" s="28" t="s">
        <v>93</v>
      </c>
      <c r="UYQ11" s="28" t="s">
        <v>93</v>
      </c>
      <c r="UYR11" s="28" t="s">
        <v>93</v>
      </c>
      <c r="UYS11" s="28" t="s">
        <v>93</v>
      </c>
      <c r="UYT11" s="28" t="s">
        <v>93</v>
      </c>
      <c r="UYU11" s="28" t="s">
        <v>93</v>
      </c>
      <c r="UYV11" s="28" t="s">
        <v>93</v>
      </c>
      <c r="UYW11" s="28" t="s">
        <v>93</v>
      </c>
      <c r="UYX11" s="28" t="s">
        <v>93</v>
      </c>
      <c r="UYY11" s="28" t="s">
        <v>93</v>
      </c>
      <c r="UYZ11" s="28" t="s">
        <v>93</v>
      </c>
      <c r="UZA11" s="28" t="s">
        <v>93</v>
      </c>
      <c r="UZB11" s="28" t="s">
        <v>93</v>
      </c>
      <c r="UZC11" s="28" t="s">
        <v>93</v>
      </c>
      <c r="UZD11" s="28" t="s">
        <v>93</v>
      </c>
      <c r="UZE11" s="28" t="s">
        <v>93</v>
      </c>
      <c r="UZF11" s="28" t="s">
        <v>93</v>
      </c>
      <c r="UZG11" s="28" t="s">
        <v>93</v>
      </c>
      <c r="UZH11" s="28" t="s">
        <v>93</v>
      </c>
      <c r="UZI11" s="28" t="s">
        <v>93</v>
      </c>
      <c r="UZJ11" s="28" t="s">
        <v>93</v>
      </c>
      <c r="UZK11" s="28" t="s">
        <v>93</v>
      </c>
      <c r="UZL11" s="28" t="s">
        <v>93</v>
      </c>
      <c r="UZM11" s="28" t="s">
        <v>93</v>
      </c>
      <c r="UZN11" s="28" t="s">
        <v>93</v>
      </c>
      <c r="UZO11" s="28" t="s">
        <v>93</v>
      </c>
      <c r="UZP11" s="28" t="s">
        <v>93</v>
      </c>
      <c r="UZQ11" s="28" t="s">
        <v>93</v>
      </c>
      <c r="UZR11" s="28" t="s">
        <v>93</v>
      </c>
      <c r="UZS11" s="28" t="s">
        <v>93</v>
      </c>
      <c r="UZT11" s="28" t="s">
        <v>93</v>
      </c>
      <c r="UZU11" s="28" t="s">
        <v>93</v>
      </c>
      <c r="UZV11" s="28" t="s">
        <v>93</v>
      </c>
      <c r="UZW11" s="28" t="s">
        <v>93</v>
      </c>
      <c r="UZX11" s="28" t="s">
        <v>93</v>
      </c>
      <c r="UZY11" s="28" t="s">
        <v>93</v>
      </c>
      <c r="UZZ11" s="28" t="s">
        <v>93</v>
      </c>
      <c r="VAA11" s="28" t="s">
        <v>93</v>
      </c>
      <c r="VAB11" s="28" t="s">
        <v>93</v>
      </c>
      <c r="VAC11" s="28" t="s">
        <v>93</v>
      </c>
      <c r="VAD11" s="28" t="s">
        <v>93</v>
      </c>
      <c r="VAE11" s="28" t="s">
        <v>93</v>
      </c>
      <c r="VAF11" s="28" t="s">
        <v>93</v>
      </c>
      <c r="VAG11" s="28" t="s">
        <v>93</v>
      </c>
      <c r="VAH11" s="28" t="s">
        <v>93</v>
      </c>
      <c r="VAI11" s="28" t="s">
        <v>93</v>
      </c>
      <c r="VAJ11" s="28" t="s">
        <v>93</v>
      </c>
      <c r="VAK11" s="28" t="s">
        <v>93</v>
      </c>
      <c r="VAL11" s="28" t="s">
        <v>93</v>
      </c>
      <c r="VAM11" s="28" t="s">
        <v>93</v>
      </c>
      <c r="VAN11" s="28" t="s">
        <v>93</v>
      </c>
      <c r="VAO11" s="28" t="s">
        <v>93</v>
      </c>
      <c r="VAP11" s="28" t="s">
        <v>93</v>
      </c>
      <c r="VAQ11" s="28" t="s">
        <v>93</v>
      </c>
      <c r="VAR11" s="28" t="s">
        <v>93</v>
      </c>
      <c r="VAS11" s="28" t="s">
        <v>93</v>
      </c>
      <c r="VAT11" s="28" t="s">
        <v>93</v>
      </c>
      <c r="VAU11" s="28" t="s">
        <v>93</v>
      </c>
      <c r="VAV11" s="28" t="s">
        <v>93</v>
      </c>
      <c r="VAW11" s="28" t="s">
        <v>93</v>
      </c>
      <c r="VAX11" s="28" t="s">
        <v>93</v>
      </c>
      <c r="VAY11" s="28" t="s">
        <v>93</v>
      </c>
      <c r="VAZ11" s="28" t="s">
        <v>93</v>
      </c>
      <c r="VBA11" s="28" t="s">
        <v>93</v>
      </c>
      <c r="VBB11" s="28" t="s">
        <v>93</v>
      </c>
      <c r="VBC11" s="28" t="s">
        <v>93</v>
      </c>
      <c r="VBD11" s="28" t="s">
        <v>93</v>
      </c>
      <c r="VBE11" s="28" t="s">
        <v>93</v>
      </c>
      <c r="VBF11" s="28" t="s">
        <v>93</v>
      </c>
      <c r="VBG11" s="28" t="s">
        <v>93</v>
      </c>
      <c r="VBH11" s="28" t="s">
        <v>93</v>
      </c>
      <c r="VBI11" s="28" t="s">
        <v>93</v>
      </c>
      <c r="VBJ11" s="28" t="s">
        <v>93</v>
      </c>
      <c r="VBK11" s="28" t="s">
        <v>93</v>
      </c>
      <c r="VBL11" s="28" t="s">
        <v>93</v>
      </c>
      <c r="VBM11" s="28" t="s">
        <v>93</v>
      </c>
      <c r="VBN11" s="28" t="s">
        <v>93</v>
      </c>
      <c r="VBO11" s="28" t="s">
        <v>93</v>
      </c>
      <c r="VBP11" s="28" t="s">
        <v>93</v>
      </c>
      <c r="VBQ11" s="28" t="s">
        <v>93</v>
      </c>
      <c r="VBR11" s="28" t="s">
        <v>93</v>
      </c>
      <c r="VBS11" s="28" t="s">
        <v>93</v>
      </c>
      <c r="VBT11" s="28" t="s">
        <v>93</v>
      </c>
      <c r="VBU11" s="28" t="s">
        <v>93</v>
      </c>
      <c r="VBV11" s="28" t="s">
        <v>93</v>
      </c>
      <c r="VBW11" s="28" t="s">
        <v>93</v>
      </c>
      <c r="VBX11" s="28" t="s">
        <v>93</v>
      </c>
      <c r="VBY11" s="28" t="s">
        <v>93</v>
      </c>
      <c r="VBZ11" s="28" t="s">
        <v>93</v>
      </c>
      <c r="VCA11" s="28" t="s">
        <v>93</v>
      </c>
      <c r="VCB11" s="28" t="s">
        <v>93</v>
      </c>
      <c r="VCC11" s="28" t="s">
        <v>93</v>
      </c>
      <c r="VCD11" s="28" t="s">
        <v>93</v>
      </c>
      <c r="VCE11" s="28" t="s">
        <v>93</v>
      </c>
      <c r="VCF11" s="28" t="s">
        <v>93</v>
      </c>
      <c r="VCG11" s="28" t="s">
        <v>93</v>
      </c>
      <c r="VCH11" s="28" t="s">
        <v>93</v>
      </c>
      <c r="VCI11" s="28" t="s">
        <v>93</v>
      </c>
      <c r="VCJ11" s="28" t="s">
        <v>93</v>
      </c>
      <c r="VCK11" s="28" t="s">
        <v>93</v>
      </c>
      <c r="VCL11" s="28" t="s">
        <v>93</v>
      </c>
      <c r="VCM11" s="28" t="s">
        <v>93</v>
      </c>
      <c r="VCN11" s="28" t="s">
        <v>93</v>
      </c>
      <c r="VCO11" s="28" t="s">
        <v>93</v>
      </c>
      <c r="VCP11" s="28" t="s">
        <v>93</v>
      </c>
      <c r="VCQ11" s="28" t="s">
        <v>93</v>
      </c>
      <c r="VCR11" s="28" t="s">
        <v>93</v>
      </c>
      <c r="VCS11" s="28" t="s">
        <v>93</v>
      </c>
      <c r="VCT11" s="28" t="s">
        <v>93</v>
      </c>
      <c r="VCU11" s="28" t="s">
        <v>93</v>
      </c>
      <c r="VCV11" s="28" t="s">
        <v>93</v>
      </c>
      <c r="VCW11" s="28" t="s">
        <v>93</v>
      </c>
      <c r="VCX11" s="28" t="s">
        <v>93</v>
      </c>
      <c r="VCY11" s="28" t="s">
        <v>93</v>
      </c>
      <c r="VCZ11" s="28" t="s">
        <v>93</v>
      </c>
      <c r="VDA11" s="28" t="s">
        <v>93</v>
      </c>
      <c r="VDB11" s="28" t="s">
        <v>93</v>
      </c>
      <c r="VDC11" s="28" t="s">
        <v>93</v>
      </c>
      <c r="VDD11" s="28" t="s">
        <v>93</v>
      </c>
      <c r="VDE11" s="28" t="s">
        <v>93</v>
      </c>
      <c r="VDF11" s="28" t="s">
        <v>93</v>
      </c>
      <c r="VDG11" s="28" t="s">
        <v>93</v>
      </c>
      <c r="VDH11" s="28" t="s">
        <v>93</v>
      </c>
      <c r="VDI11" s="28" t="s">
        <v>93</v>
      </c>
      <c r="VDJ11" s="28" t="s">
        <v>93</v>
      </c>
      <c r="VDK11" s="28" t="s">
        <v>93</v>
      </c>
      <c r="VDL11" s="28" t="s">
        <v>93</v>
      </c>
      <c r="VDM11" s="28" t="s">
        <v>93</v>
      </c>
      <c r="VDN11" s="28" t="s">
        <v>93</v>
      </c>
      <c r="VDO11" s="28" t="s">
        <v>93</v>
      </c>
      <c r="VDP11" s="28" t="s">
        <v>93</v>
      </c>
      <c r="VDQ11" s="28" t="s">
        <v>93</v>
      </c>
      <c r="VDR11" s="28" t="s">
        <v>93</v>
      </c>
      <c r="VDS11" s="28" t="s">
        <v>93</v>
      </c>
      <c r="VDT11" s="28" t="s">
        <v>93</v>
      </c>
      <c r="VDU11" s="28" t="s">
        <v>93</v>
      </c>
      <c r="VDV11" s="28" t="s">
        <v>93</v>
      </c>
      <c r="VDW11" s="28" t="s">
        <v>93</v>
      </c>
      <c r="VDX11" s="28" t="s">
        <v>93</v>
      </c>
      <c r="VDY11" s="28" t="s">
        <v>93</v>
      </c>
      <c r="VDZ11" s="28" t="s">
        <v>93</v>
      </c>
      <c r="VEA11" s="28" t="s">
        <v>93</v>
      </c>
      <c r="VEB11" s="28" t="s">
        <v>93</v>
      </c>
      <c r="VEC11" s="28" t="s">
        <v>93</v>
      </c>
      <c r="VED11" s="28" t="s">
        <v>93</v>
      </c>
      <c r="VEE11" s="28" t="s">
        <v>93</v>
      </c>
      <c r="VEF11" s="28" t="s">
        <v>93</v>
      </c>
      <c r="VEG11" s="28" t="s">
        <v>93</v>
      </c>
      <c r="VEH11" s="28" t="s">
        <v>93</v>
      </c>
      <c r="VEI11" s="28" t="s">
        <v>93</v>
      </c>
      <c r="VEJ11" s="28" t="s">
        <v>93</v>
      </c>
      <c r="VEK11" s="28" t="s">
        <v>93</v>
      </c>
      <c r="VEL11" s="28" t="s">
        <v>93</v>
      </c>
      <c r="VEM11" s="28" t="s">
        <v>93</v>
      </c>
      <c r="VEN11" s="28" t="s">
        <v>93</v>
      </c>
      <c r="VEO11" s="28" t="s">
        <v>93</v>
      </c>
      <c r="VEP11" s="28" t="s">
        <v>93</v>
      </c>
      <c r="VEQ11" s="28" t="s">
        <v>93</v>
      </c>
      <c r="VER11" s="28" t="s">
        <v>93</v>
      </c>
      <c r="VES11" s="28" t="s">
        <v>93</v>
      </c>
      <c r="VET11" s="28" t="s">
        <v>93</v>
      </c>
      <c r="VEU11" s="28" t="s">
        <v>93</v>
      </c>
      <c r="VEV11" s="28" t="s">
        <v>93</v>
      </c>
      <c r="VEW11" s="28" t="s">
        <v>93</v>
      </c>
      <c r="VEX11" s="28" t="s">
        <v>93</v>
      </c>
      <c r="VEY11" s="28" t="s">
        <v>93</v>
      </c>
      <c r="VEZ11" s="28" t="s">
        <v>93</v>
      </c>
      <c r="VFA11" s="28" t="s">
        <v>93</v>
      </c>
      <c r="VFB11" s="28" t="s">
        <v>93</v>
      </c>
      <c r="VFC11" s="28" t="s">
        <v>93</v>
      </c>
      <c r="VFD11" s="28" t="s">
        <v>93</v>
      </c>
      <c r="VFE11" s="28" t="s">
        <v>93</v>
      </c>
      <c r="VFF11" s="28" t="s">
        <v>93</v>
      </c>
      <c r="VFG11" s="28" t="s">
        <v>93</v>
      </c>
      <c r="VFH11" s="28" t="s">
        <v>93</v>
      </c>
      <c r="VFI11" s="28" t="s">
        <v>93</v>
      </c>
      <c r="VFJ11" s="28" t="s">
        <v>93</v>
      </c>
      <c r="VFK11" s="28" t="s">
        <v>93</v>
      </c>
      <c r="VFL11" s="28" t="s">
        <v>93</v>
      </c>
      <c r="VFM11" s="28" t="s">
        <v>93</v>
      </c>
      <c r="VFN11" s="28" t="s">
        <v>93</v>
      </c>
      <c r="VFO11" s="28" t="s">
        <v>93</v>
      </c>
      <c r="VFP11" s="28" t="s">
        <v>93</v>
      </c>
      <c r="VFQ11" s="28" t="s">
        <v>93</v>
      </c>
      <c r="VFR11" s="28" t="s">
        <v>93</v>
      </c>
      <c r="VFS11" s="28" t="s">
        <v>93</v>
      </c>
      <c r="VFT11" s="28" t="s">
        <v>93</v>
      </c>
      <c r="VFU11" s="28" t="s">
        <v>93</v>
      </c>
      <c r="VFV11" s="28" t="s">
        <v>93</v>
      </c>
      <c r="VFW11" s="28" t="s">
        <v>93</v>
      </c>
      <c r="VFX11" s="28" t="s">
        <v>93</v>
      </c>
      <c r="VFY11" s="28" t="s">
        <v>93</v>
      </c>
      <c r="VFZ11" s="28" t="s">
        <v>93</v>
      </c>
      <c r="VGA11" s="28" t="s">
        <v>93</v>
      </c>
      <c r="VGB11" s="28" t="s">
        <v>93</v>
      </c>
      <c r="VGC11" s="28" t="s">
        <v>93</v>
      </c>
      <c r="VGD11" s="28" t="s">
        <v>93</v>
      </c>
      <c r="VGE11" s="28" t="s">
        <v>93</v>
      </c>
      <c r="VGF11" s="28" t="s">
        <v>93</v>
      </c>
      <c r="VGG11" s="28" t="s">
        <v>93</v>
      </c>
      <c r="VGH11" s="28" t="s">
        <v>93</v>
      </c>
      <c r="VGI11" s="28" t="s">
        <v>93</v>
      </c>
      <c r="VGJ11" s="28" t="s">
        <v>93</v>
      </c>
      <c r="VGK11" s="28" t="s">
        <v>93</v>
      </c>
      <c r="VGL11" s="28" t="s">
        <v>93</v>
      </c>
      <c r="VGM11" s="28" t="s">
        <v>93</v>
      </c>
      <c r="VGN11" s="28" t="s">
        <v>93</v>
      </c>
      <c r="VGO11" s="28" t="s">
        <v>93</v>
      </c>
      <c r="VGP11" s="28" t="s">
        <v>93</v>
      </c>
      <c r="VGQ11" s="28" t="s">
        <v>93</v>
      </c>
      <c r="VGR11" s="28" t="s">
        <v>93</v>
      </c>
      <c r="VGS11" s="28" t="s">
        <v>93</v>
      </c>
      <c r="VGT11" s="28" t="s">
        <v>93</v>
      </c>
      <c r="VGU11" s="28" t="s">
        <v>93</v>
      </c>
      <c r="VGV11" s="28" t="s">
        <v>93</v>
      </c>
      <c r="VGW11" s="28" t="s">
        <v>93</v>
      </c>
      <c r="VGX11" s="28" t="s">
        <v>93</v>
      </c>
      <c r="VGY11" s="28" t="s">
        <v>93</v>
      </c>
      <c r="VGZ11" s="28" t="s">
        <v>93</v>
      </c>
      <c r="VHA11" s="28" t="s">
        <v>93</v>
      </c>
      <c r="VHB11" s="28" t="s">
        <v>93</v>
      </c>
      <c r="VHC11" s="28" t="s">
        <v>93</v>
      </c>
      <c r="VHD11" s="28" t="s">
        <v>93</v>
      </c>
      <c r="VHE11" s="28" t="s">
        <v>93</v>
      </c>
      <c r="VHF11" s="28" t="s">
        <v>93</v>
      </c>
      <c r="VHG11" s="28" t="s">
        <v>93</v>
      </c>
      <c r="VHH11" s="28" t="s">
        <v>93</v>
      </c>
      <c r="VHI11" s="28" t="s">
        <v>93</v>
      </c>
      <c r="VHJ11" s="28" t="s">
        <v>93</v>
      </c>
      <c r="VHK11" s="28" t="s">
        <v>93</v>
      </c>
      <c r="VHL11" s="28" t="s">
        <v>93</v>
      </c>
      <c r="VHM11" s="28" t="s">
        <v>93</v>
      </c>
      <c r="VHN11" s="28" t="s">
        <v>93</v>
      </c>
      <c r="VHO11" s="28" t="s">
        <v>93</v>
      </c>
      <c r="VHP11" s="28" t="s">
        <v>93</v>
      </c>
      <c r="VHQ11" s="28" t="s">
        <v>93</v>
      </c>
      <c r="VHR11" s="28" t="s">
        <v>93</v>
      </c>
      <c r="VHS11" s="28" t="s">
        <v>93</v>
      </c>
      <c r="VHT11" s="28" t="s">
        <v>93</v>
      </c>
      <c r="VHU11" s="28" t="s">
        <v>93</v>
      </c>
      <c r="VHV11" s="28" t="s">
        <v>93</v>
      </c>
      <c r="VHW11" s="28" t="s">
        <v>93</v>
      </c>
      <c r="VHX11" s="28" t="s">
        <v>93</v>
      </c>
      <c r="VHY11" s="28" t="s">
        <v>93</v>
      </c>
      <c r="VHZ11" s="28" t="s">
        <v>93</v>
      </c>
      <c r="VIA11" s="28" t="s">
        <v>93</v>
      </c>
      <c r="VIB11" s="28" t="s">
        <v>93</v>
      </c>
      <c r="VIC11" s="28" t="s">
        <v>93</v>
      </c>
      <c r="VID11" s="28" t="s">
        <v>93</v>
      </c>
      <c r="VIE11" s="28" t="s">
        <v>93</v>
      </c>
      <c r="VIF11" s="28" t="s">
        <v>93</v>
      </c>
      <c r="VIG11" s="28" t="s">
        <v>93</v>
      </c>
      <c r="VIH11" s="28" t="s">
        <v>93</v>
      </c>
      <c r="VII11" s="28" t="s">
        <v>93</v>
      </c>
      <c r="VIJ11" s="28" t="s">
        <v>93</v>
      </c>
      <c r="VIK11" s="28" t="s">
        <v>93</v>
      </c>
      <c r="VIL11" s="28" t="s">
        <v>93</v>
      </c>
      <c r="VIM11" s="28" t="s">
        <v>93</v>
      </c>
      <c r="VIN11" s="28" t="s">
        <v>93</v>
      </c>
      <c r="VIO11" s="28" t="s">
        <v>93</v>
      </c>
      <c r="VIP11" s="28" t="s">
        <v>93</v>
      </c>
      <c r="VIQ11" s="28" t="s">
        <v>93</v>
      </c>
      <c r="VIR11" s="28" t="s">
        <v>93</v>
      </c>
      <c r="VIS11" s="28" t="s">
        <v>93</v>
      </c>
      <c r="VIT11" s="28" t="s">
        <v>93</v>
      </c>
      <c r="VIU11" s="28" t="s">
        <v>93</v>
      </c>
      <c r="VIV11" s="28" t="s">
        <v>93</v>
      </c>
      <c r="VIW11" s="28" t="s">
        <v>93</v>
      </c>
      <c r="VIX11" s="28" t="s">
        <v>93</v>
      </c>
      <c r="VIY11" s="28" t="s">
        <v>93</v>
      </c>
      <c r="VIZ11" s="28" t="s">
        <v>93</v>
      </c>
      <c r="VJA11" s="28" t="s">
        <v>93</v>
      </c>
      <c r="VJB11" s="28" t="s">
        <v>93</v>
      </c>
      <c r="VJC11" s="28" t="s">
        <v>93</v>
      </c>
      <c r="VJD11" s="28" t="s">
        <v>93</v>
      </c>
      <c r="VJE11" s="28" t="s">
        <v>93</v>
      </c>
      <c r="VJF11" s="28" t="s">
        <v>93</v>
      </c>
      <c r="VJG11" s="28" t="s">
        <v>93</v>
      </c>
      <c r="VJH11" s="28" t="s">
        <v>93</v>
      </c>
      <c r="VJI11" s="28" t="s">
        <v>93</v>
      </c>
      <c r="VJJ11" s="28" t="s">
        <v>93</v>
      </c>
      <c r="VJK11" s="28" t="s">
        <v>93</v>
      </c>
      <c r="VJL11" s="28" t="s">
        <v>93</v>
      </c>
      <c r="VJM11" s="28" t="s">
        <v>93</v>
      </c>
      <c r="VJN11" s="28" t="s">
        <v>93</v>
      </c>
      <c r="VJO11" s="28" t="s">
        <v>93</v>
      </c>
      <c r="VJP11" s="28" t="s">
        <v>93</v>
      </c>
      <c r="VJQ11" s="28" t="s">
        <v>93</v>
      </c>
      <c r="VJR11" s="28" t="s">
        <v>93</v>
      </c>
      <c r="VJS11" s="28" t="s">
        <v>93</v>
      </c>
      <c r="VJT11" s="28" t="s">
        <v>93</v>
      </c>
      <c r="VJU11" s="28" t="s">
        <v>93</v>
      </c>
      <c r="VJV11" s="28" t="s">
        <v>93</v>
      </c>
      <c r="VJW11" s="28" t="s">
        <v>93</v>
      </c>
      <c r="VJX11" s="28" t="s">
        <v>93</v>
      </c>
      <c r="VJY11" s="28" t="s">
        <v>93</v>
      </c>
      <c r="VJZ11" s="28" t="s">
        <v>93</v>
      </c>
      <c r="VKA11" s="28" t="s">
        <v>93</v>
      </c>
      <c r="VKB11" s="28" t="s">
        <v>93</v>
      </c>
      <c r="VKC11" s="28" t="s">
        <v>93</v>
      </c>
      <c r="VKD11" s="28" t="s">
        <v>93</v>
      </c>
      <c r="VKE11" s="28" t="s">
        <v>93</v>
      </c>
      <c r="VKF11" s="28" t="s">
        <v>93</v>
      </c>
      <c r="VKG11" s="28" t="s">
        <v>93</v>
      </c>
      <c r="VKH11" s="28" t="s">
        <v>93</v>
      </c>
      <c r="VKI11" s="28" t="s">
        <v>93</v>
      </c>
      <c r="VKJ11" s="28" t="s">
        <v>93</v>
      </c>
      <c r="VKK11" s="28" t="s">
        <v>93</v>
      </c>
      <c r="VKL11" s="28" t="s">
        <v>93</v>
      </c>
      <c r="VKM11" s="28" t="s">
        <v>93</v>
      </c>
      <c r="VKN11" s="28" t="s">
        <v>93</v>
      </c>
      <c r="VKO11" s="28" t="s">
        <v>93</v>
      </c>
      <c r="VKP11" s="28" t="s">
        <v>93</v>
      </c>
      <c r="VKQ11" s="28" t="s">
        <v>93</v>
      </c>
      <c r="VKR11" s="28" t="s">
        <v>93</v>
      </c>
      <c r="VKS11" s="28" t="s">
        <v>93</v>
      </c>
      <c r="VKT11" s="28" t="s">
        <v>93</v>
      </c>
      <c r="VKU11" s="28" t="s">
        <v>93</v>
      </c>
      <c r="VKV11" s="28" t="s">
        <v>93</v>
      </c>
      <c r="VKW11" s="28" t="s">
        <v>93</v>
      </c>
      <c r="VKX11" s="28" t="s">
        <v>93</v>
      </c>
      <c r="VKY11" s="28" t="s">
        <v>93</v>
      </c>
      <c r="VKZ11" s="28" t="s">
        <v>93</v>
      </c>
      <c r="VLA11" s="28" t="s">
        <v>93</v>
      </c>
      <c r="VLB11" s="28" t="s">
        <v>93</v>
      </c>
      <c r="VLC11" s="28" t="s">
        <v>93</v>
      </c>
      <c r="VLD11" s="28" t="s">
        <v>93</v>
      </c>
      <c r="VLE11" s="28" t="s">
        <v>93</v>
      </c>
      <c r="VLF11" s="28" t="s">
        <v>93</v>
      </c>
      <c r="VLG11" s="28" t="s">
        <v>93</v>
      </c>
      <c r="VLH11" s="28" t="s">
        <v>93</v>
      </c>
      <c r="VLI11" s="28" t="s">
        <v>93</v>
      </c>
      <c r="VLJ11" s="28" t="s">
        <v>93</v>
      </c>
      <c r="VLK11" s="28" t="s">
        <v>93</v>
      </c>
      <c r="VLL11" s="28" t="s">
        <v>93</v>
      </c>
      <c r="VLM11" s="28" t="s">
        <v>93</v>
      </c>
      <c r="VLN11" s="28" t="s">
        <v>93</v>
      </c>
      <c r="VLO11" s="28" t="s">
        <v>93</v>
      </c>
      <c r="VLP11" s="28" t="s">
        <v>93</v>
      </c>
      <c r="VLQ11" s="28" t="s">
        <v>93</v>
      </c>
      <c r="VLR11" s="28" t="s">
        <v>93</v>
      </c>
      <c r="VLS11" s="28" t="s">
        <v>93</v>
      </c>
      <c r="VLT11" s="28" t="s">
        <v>93</v>
      </c>
      <c r="VLU11" s="28" t="s">
        <v>93</v>
      </c>
      <c r="VLV11" s="28" t="s">
        <v>93</v>
      </c>
      <c r="VLW11" s="28" t="s">
        <v>93</v>
      </c>
      <c r="VLX11" s="28" t="s">
        <v>93</v>
      </c>
      <c r="VLY11" s="28" t="s">
        <v>93</v>
      </c>
      <c r="VLZ11" s="28" t="s">
        <v>93</v>
      </c>
      <c r="VMA11" s="28" t="s">
        <v>93</v>
      </c>
      <c r="VMB11" s="28" t="s">
        <v>93</v>
      </c>
      <c r="VMC11" s="28" t="s">
        <v>93</v>
      </c>
      <c r="VMD11" s="28" t="s">
        <v>93</v>
      </c>
      <c r="VME11" s="28" t="s">
        <v>93</v>
      </c>
      <c r="VMF11" s="28" t="s">
        <v>93</v>
      </c>
      <c r="VMG11" s="28" t="s">
        <v>93</v>
      </c>
      <c r="VMH11" s="28" t="s">
        <v>93</v>
      </c>
      <c r="VMI11" s="28" t="s">
        <v>93</v>
      </c>
      <c r="VMJ11" s="28" t="s">
        <v>93</v>
      </c>
      <c r="VMK11" s="28" t="s">
        <v>93</v>
      </c>
      <c r="VML11" s="28" t="s">
        <v>93</v>
      </c>
      <c r="VMM11" s="28" t="s">
        <v>93</v>
      </c>
      <c r="VMN11" s="28" t="s">
        <v>93</v>
      </c>
      <c r="VMO11" s="28" t="s">
        <v>93</v>
      </c>
      <c r="VMP11" s="28" t="s">
        <v>93</v>
      </c>
      <c r="VMQ11" s="28" t="s">
        <v>93</v>
      </c>
      <c r="VMR11" s="28" t="s">
        <v>93</v>
      </c>
      <c r="VMS11" s="28" t="s">
        <v>93</v>
      </c>
      <c r="VMT11" s="28" t="s">
        <v>93</v>
      </c>
      <c r="VMU11" s="28" t="s">
        <v>93</v>
      </c>
      <c r="VMV11" s="28" t="s">
        <v>93</v>
      </c>
      <c r="VMW11" s="28" t="s">
        <v>93</v>
      </c>
      <c r="VMX11" s="28" t="s">
        <v>93</v>
      </c>
      <c r="VMY11" s="28" t="s">
        <v>93</v>
      </c>
      <c r="VMZ11" s="28" t="s">
        <v>93</v>
      </c>
      <c r="VNA11" s="28" t="s">
        <v>93</v>
      </c>
      <c r="VNB11" s="28" t="s">
        <v>93</v>
      </c>
      <c r="VNC11" s="28" t="s">
        <v>93</v>
      </c>
      <c r="VND11" s="28" t="s">
        <v>93</v>
      </c>
      <c r="VNE11" s="28" t="s">
        <v>93</v>
      </c>
      <c r="VNF11" s="28" t="s">
        <v>93</v>
      </c>
      <c r="VNG11" s="28" t="s">
        <v>93</v>
      </c>
      <c r="VNH11" s="28" t="s">
        <v>93</v>
      </c>
      <c r="VNI11" s="28" t="s">
        <v>93</v>
      </c>
      <c r="VNJ11" s="28" t="s">
        <v>93</v>
      </c>
      <c r="VNK11" s="28" t="s">
        <v>93</v>
      </c>
      <c r="VNL11" s="28" t="s">
        <v>93</v>
      </c>
      <c r="VNM11" s="28" t="s">
        <v>93</v>
      </c>
      <c r="VNN11" s="28" t="s">
        <v>93</v>
      </c>
      <c r="VNO11" s="28" t="s">
        <v>93</v>
      </c>
      <c r="VNP11" s="28" t="s">
        <v>93</v>
      </c>
      <c r="VNQ11" s="28" t="s">
        <v>93</v>
      </c>
      <c r="VNR11" s="28" t="s">
        <v>93</v>
      </c>
      <c r="VNS11" s="28" t="s">
        <v>93</v>
      </c>
      <c r="VNT11" s="28" t="s">
        <v>93</v>
      </c>
      <c r="VNU11" s="28" t="s">
        <v>93</v>
      </c>
      <c r="VNV11" s="28" t="s">
        <v>93</v>
      </c>
      <c r="VNW11" s="28" t="s">
        <v>93</v>
      </c>
      <c r="VNX11" s="28" t="s">
        <v>93</v>
      </c>
      <c r="VNY11" s="28" t="s">
        <v>93</v>
      </c>
      <c r="VNZ11" s="28" t="s">
        <v>93</v>
      </c>
      <c r="VOA11" s="28" t="s">
        <v>93</v>
      </c>
      <c r="VOB11" s="28" t="s">
        <v>93</v>
      </c>
      <c r="VOC11" s="28" t="s">
        <v>93</v>
      </c>
      <c r="VOD11" s="28" t="s">
        <v>93</v>
      </c>
      <c r="VOE11" s="28" t="s">
        <v>93</v>
      </c>
      <c r="VOF11" s="28" t="s">
        <v>93</v>
      </c>
      <c r="VOG11" s="28" t="s">
        <v>93</v>
      </c>
      <c r="VOH11" s="28" t="s">
        <v>93</v>
      </c>
      <c r="VOI11" s="28" t="s">
        <v>93</v>
      </c>
      <c r="VOJ11" s="28" t="s">
        <v>93</v>
      </c>
      <c r="VOK11" s="28" t="s">
        <v>93</v>
      </c>
      <c r="VOL11" s="28" t="s">
        <v>93</v>
      </c>
      <c r="VOM11" s="28" t="s">
        <v>93</v>
      </c>
      <c r="VON11" s="28" t="s">
        <v>93</v>
      </c>
      <c r="VOO11" s="28" t="s">
        <v>93</v>
      </c>
      <c r="VOP11" s="28" t="s">
        <v>93</v>
      </c>
      <c r="VOQ11" s="28" t="s">
        <v>93</v>
      </c>
      <c r="VOR11" s="28" t="s">
        <v>93</v>
      </c>
      <c r="VOS11" s="28" t="s">
        <v>93</v>
      </c>
      <c r="VOT11" s="28" t="s">
        <v>93</v>
      </c>
      <c r="VOU11" s="28" t="s">
        <v>93</v>
      </c>
      <c r="VOV11" s="28" t="s">
        <v>93</v>
      </c>
      <c r="VOW11" s="28" t="s">
        <v>93</v>
      </c>
      <c r="VOX11" s="28" t="s">
        <v>93</v>
      </c>
      <c r="VOY11" s="28" t="s">
        <v>93</v>
      </c>
      <c r="VOZ11" s="28" t="s">
        <v>93</v>
      </c>
      <c r="VPA11" s="28" t="s">
        <v>93</v>
      </c>
      <c r="VPB11" s="28" t="s">
        <v>93</v>
      </c>
      <c r="VPC11" s="28" t="s">
        <v>93</v>
      </c>
      <c r="VPD11" s="28" t="s">
        <v>93</v>
      </c>
      <c r="VPE11" s="28" t="s">
        <v>93</v>
      </c>
      <c r="VPF11" s="28" t="s">
        <v>93</v>
      </c>
      <c r="VPG11" s="28" t="s">
        <v>93</v>
      </c>
      <c r="VPH11" s="28" t="s">
        <v>93</v>
      </c>
      <c r="VPI11" s="28" t="s">
        <v>93</v>
      </c>
      <c r="VPJ11" s="28" t="s">
        <v>93</v>
      </c>
      <c r="VPK11" s="28" t="s">
        <v>93</v>
      </c>
      <c r="VPL11" s="28" t="s">
        <v>93</v>
      </c>
      <c r="VPM11" s="28" t="s">
        <v>93</v>
      </c>
      <c r="VPN11" s="28" t="s">
        <v>93</v>
      </c>
      <c r="VPO11" s="28" t="s">
        <v>93</v>
      </c>
      <c r="VPP11" s="28" t="s">
        <v>93</v>
      </c>
      <c r="VPQ11" s="28" t="s">
        <v>93</v>
      </c>
      <c r="VPR11" s="28" t="s">
        <v>93</v>
      </c>
      <c r="VPS11" s="28" t="s">
        <v>93</v>
      </c>
      <c r="VPT11" s="28" t="s">
        <v>93</v>
      </c>
      <c r="VPU11" s="28" t="s">
        <v>93</v>
      </c>
      <c r="VPV11" s="28" t="s">
        <v>93</v>
      </c>
      <c r="VPW11" s="28" t="s">
        <v>93</v>
      </c>
      <c r="VPX11" s="28" t="s">
        <v>93</v>
      </c>
      <c r="VPY11" s="28" t="s">
        <v>93</v>
      </c>
      <c r="VPZ11" s="28" t="s">
        <v>93</v>
      </c>
      <c r="VQA11" s="28" t="s">
        <v>93</v>
      </c>
      <c r="VQB11" s="28" t="s">
        <v>93</v>
      </c>
      <c r="VQC11" s="28" t="s">
        <v>93</v>
      </c>
      <c r="VQD11" s="28" t="s">
        <v>93</v>
      </c>
      <c r="VQE11" s="28" t="s">
        <v>93</v>
      </c>
      <c r="VQF11" s="28" t="s">
        <v>93</v>
      </c>
      <c r="VQG11" s="28" t="s">
        <v>93</v>
      </c>
      <c r="VQH11" s="28" t="s">
        <v>93</v>
      </c>
      <c r="VQI11" s="28" t="s">
        <v>93</v>
      </c>
      <c r="VQJ11" s="28" t="s">
        <v>93</v>
      </c>
      <c r="VQK11" s="28" t="s">
        <v>93</v>
      </c>
      <c r="VQL11" s="28" t="s">
        <v>93</v>
      </c>
      <c r="VQM11" s="28" t="s">
        <v>93</v>
      </c>
      <c r="VQN11" s="28" t="s">
        <v>93</v>
      </c>
      <c r="VQO11" s="28" t="s">
        <v>93</v>
      </c>
      <c r="VQP11" s="28" t="s">
        <v>93</v>
      </c>
      <c r="VQQ11" s="28" t="s">
        <v>93</v>
      </c>
      <c r="VQR11" s="28" t="s">
        <v>93</v>
      </c>
      <c r="VQS11" s="28" t="s">
        <v>93</v>
      </c>
      <c r="VQT11" s="28" t="s">
        <v>93</v>
      </c>
      <c r="VQU11" s="28" t="s">
        <v>93</v>
      </c>
      <c r="VQV11" s="28" t="s">
        <v>93</v>
      </c>
      <c r="VQW11" s="28" t="s">
        <v>93</v>
      </c>
      <c r="VQX11" s="28" t="s">
        <v>93</v>
      </c>
      <c r="VQY11" s="28" t="s">
        <v>93</v>
      </c>
      <c r="VQZ11" s="28" t="s">
        <v>93</v>
      </c>
      <c r="VRA11" s="28" t="s">
        <v>93</v>
      </c>
      <c r="VRB11" s="28" t="s">
        <v>93</v>
      </c>
      <c r="VRC11" s="28" t="s">
        <v>93</v>
      </c>
      <c r="VRD11" s="28" t="s">
        <v>93</v>
      </c>
      <c r="VRE11" s="28" t="s">
        <v>93</v>
      </c>
      <c r="VRF11" s="28" t="s">
        <v>93</v>
      </c>
      <c r="VRG11" s="28" t="s">
        <v>93</v>
      </c>
      <c r="VRH11" s="28" t="s">
        <v>93</v>
      </c>
      <c r="VRI11" s="28" t="s">
        <v>93</v>
      </c>
      <c r="VRJ11" s="28" t="s">
        <v>93</v>
      </c>
      <c r="VRK11" s="28" t="s">
        <v>93</v>
      </c>
      <c r="VRL11" s="28" t="s">
        <v>93</v>
      </c>
      <c r="VRM11" s="28" t="s">
        <v>93</v>
      </c>
      <c r="VRN11" s="28" t="s">
        <v>93</v>
      </c>
      <c r="VRO11" s="28" t="s">
        <v>93</v>
      </c>
      <c r="VRP11" s="28" t="s">
        <v>93</v>
      </c>
      <c r="VRQ11" s="28" t="s">
        <v>93</v>
      </c>
      <c r="VRR11" s="28" t="s">
        <v>93</v>
      </c>
      <c r="VRS11" s="28" t="s">
        <v>93</v>
      </c>
      <c r="VRT11" s="28" t="s">
        <v>93</v>
      </c>
      <c r="VRU11" s="28" t="s">
        <v>93</v>
      </c>
      <c r="VRV11" s="28" t="s">
        <v>93</v>
      </c>
      <c r="VRW11" s="28" t="s">
        <v>93</v>
      </c>
      <c r="VRX11" s="28" t="s">
        <v>93</v>
      </c>
      <c r="VRY11" s="28" t="s">
        <v>93</v>
      </c>
      <c r="VRZ11" s="28" t="s">
        <v>93</v>
      </c>
      <c r="VSA11" s="28" t="s">
        <v>93</v>
      </c>
      <c r="VSB11" s="28" t="s">
        <v>93</v>
      </c>
      <c r="VSC11" s="28" t="s">
        <v>93</v>
      </c>
      <c r="VSD11" s="28" t="s">
        <v>93</v>
      </c>
      <c r="VSE11" s="28" t="s">
        <v>93</v>
      </c>
      <c r="VSF11" s="28" t="s">
        <v>93</v>
      </c>
      <c r="VSG11" s="28" t="s">
        <v>93</v>
      </c>
      <c r="VSH11" s="28" t="s">
        <v>93</v>
      </c>
      <c r="VSI11" s="28" t="s">
        <v>93</v>
      </c>
      <c r="VSJ11" s="28" t="s">
        <v>93</v>
      </c>
      <c r="VSK11" s="28" t="s">
        <v>93</v>
      </c>
      <c r="VSL11" s="28" t="s">
        <v>93</v>
      </c>
      <c r="VSM11" s="28" t="s">
        <v>93</v>
      </c>
      <c r="VSN11" s="28" t="s">
        <v>93</v>
      </c>
      <c r="VSO11" s="28" t="s">
        <v>93</v>
      </c>
      <c r="VSP11" s="28" t="s">
        <v>93</v>
      </c>
      <c r="VSQ11" s="28" t="s">
        <v>93</v>
      </c>
      <c r="VSR11" s="28" t="s">
        <v>93</v>
      </c>
      <c r="VSS11" s="28" t="s">
        <v>93</v>
      </c>
      <c r="VST11" s="28" t="s">
        <v>93</v>
      </c>
      <c r="VSU11" s="28" t="s">
        <v>93</v>
      </c>
      <c r="VSV11" s="28" t="s">
        <v>93</v>
      </c>
      <c r="VSW11" s="28" t="s">
        <v>93</v>
      </c>
      <c r="VSX11" s="28" t="s">
        <v>93</v>
      </c>
      <c r="VSY11" s="28" t="s">
        <v>93</v>
      </c>
      <c r="VSZ11" s="28" t="s">
        <v>93</v>
      </c>
      <c r="VTA11" s="28" t="s">
        <v>93</v>
      </c>
      <c r="VTB11" s="28" t="s">
        <v>93</v>
      </c>
      <c r="VTC11" s="28" t="s">
        <v>93</v>
      </c>
      <c r="VTD11" s="28" t="s">
        <v>93</v>
      </c>
      <c r="VTE11" s="28" t="s">
        <v>93</v>
      </c>
      <c r="VTF11" s="28" t="s">
        <v>93</v>
      </c>
      <c r="VTG11" s="28" t="s">
        <v>93</v>
      </c>
      <c r="VTH11" s="28" t="s">
        <v>93</v>
      </c>
      <c r="VTI11" s="28" t="s">
        <v>93</v>
      </c>
      <c r="VTJ11" s="28" t="s">
        <v>93</v>
      </c>
      <c r="VTK11" s="28" t="s">
        <v>93</v>
      </c>
      <c r="VTL11" s="28" t="s">
        <v>93</v>
      </c>
      <c r="VTM11" s="28" t="s">
        <v>93</v>
      </c>
      <c r="VTN11" s="28" t="s">
        <v>93</v>
      </c>
      <c r="VTO11" s="28" t="s">
        <v>93</v>
      </c>
      <c r="VTP11" s="28" t="s">
        <v>93</v>
      </c>
      <c r="VTQ11" s="28" t="s">
        <v>93</v>
      </c>
      <c r="VTR11" s="28" t="s">
        <v>93</v>
      </c>
      <c r="VTS11" s="28" t="s">
        <v>93</v>
      </c>
      <c r="VTT11" s="28" t="s">
        <v>93</v>
      </c>
      <c r="VTU11" s="28" t="s">
        <v>93</v>
      </c>
      <c r="VTV11" s="28" t="s">
        <v>93</v>
      </c>
      <c r="VTW11" s="28" t="s">
        <v>93</v>
      </c>
      <c r="VTX11" s="28" t="s">
        <v>93</v>
      </c>
      <c r="VTY11" s="28" t="s">
        <v>93</v>
      </c>
      <c r="VTZ11" s="28" t="s">
        <v>93</v>
      </c>
      <c r="VUA11" s="28" t="s">
        <v>93</v>
      </c>
      <c r="VUB11" s="28" t="s">
        <v>93</v>
      </c>
      <c r="VUC11" s="28" t="s">
        <v>93</v>
      </c>
      <c r="VUD11" s="28" t="s">
        <v>93</v>
      </c>
      <c r="VUE11" s="28" t="s">
        <v>93</v>
      </c>
      <c r="VUF11" s="28" t="s">
        <v>93</v>
      </c>
      <c r="VUG11" s="28" t="s">
        <v>93</v>
      </c>
      <c r="VUH11" s="28" t="s">
        <v>93</v>
      </c>
      <c r="VUI11" s="28" t="s">
        <v>93</v>
      </c>
      <c r="VUJ11" s="28" t="s">
        <v>93</v>
      </c>
      <c r="VUK11" s="28" t="s">
        <v>93</v>
      </c>
      <c r="VUL11" s="28" t="s">
        <v>93</v>
      </c>
      <c r="VUM11" s="28" t="s">
        <v>93</v>
      </c>
      <c r="VUN11" s="28" t="s">
        <v>93</v>
      </c>
      <c r="VUO11" s="28" t="s">
        <v>93</v>
      </c>
      <c r="VUP11" s="28" t="s">
        <v>93</v>
      </c>
      <c r="VUQ11" s="28" t="s">
        <v>93</v>
      </c>
      <c r="VUR11" s="28" t="s">
        <v>93</v>
      </c>
      <c r="VUS11" s="28" t="s">
        <v>93</v>
      </c>
      <c r="VUT11" s="28" t="s">
        <v>93</v>
      </c>
      <c r="VUU11" s="28" t="s">
        <v>93</v>
      </c>
      <c r="VUV11" s="28" t="s">
        <v>93</v>
      </c>
      <c r="VUW11" s="28" t="s">
        <v>93</v>
      </c>
      <c r="VUX11" s="28" t="s">
        <v>93</v>
      </c>
      <c r="VUY11" s="28" t="s">
        <v>93</v>
      </c>
      <c r="VUZ11" s="28" t="s">
        <v>93</v>
      </c>
      <c r="VVA11" s="28" t="s">
        <v>93</v>
      </c>
      <c r="VVB11" s="28" t="s">
        <v>93</v>
      </c>
      <c r="VVC11" s="28" t="s">
        <v>93</v>
      </c>
      <c r="VVD11" s="28" t="s">
        <v>93</v>
      </c>
      <c r="VVE11" s="28" t="s">
        <v>93</v>
      </c>
      <c r="VVF11" s="28" t="s">
        <v>93</v>
      </c>
      <c r="VVG11" s="28" t="s">
        <v>93</v>
      </c>
      <c r="VVH11" s="28" t="s">
        <v>93</v>
      </c>
      <c r="VVI11" s="28" t="s">
        <v>93</v>
      </c>
      <c r="VVJ11" s="28" t="s">
        <v>93</v>
      </c>
      <c r="VVK11" s="28" t="s">
        <v>93</v>
      </c>
      <c r="VVL11" s="28" t="s">
        <v>93</v>
      </c>
      <c r="VVM11" s="28" t="s">
        <v>93</v>
      </c>
      <c r="VVN11" s="28" t="s">
        <v>93</v>
      </c>
      <c r="VVO11" s="28" t="s">
        <v>93</v>
      </c>
      <c r="VVP11" s="28" t="s">
        <v>93</v>
      </c>
      <c r="VVQ11" s="28" t="s">
        <v>93</v>
      </c>
      <c r="VVR11" s="28" t="s">
        <v>93</v>
      </c>
      <c r="VVS11" s="28" t="s">
        <v>93</v>
      </c>
      <c r="VVT11" s="28" t="s">
        <v>93</v>
      </c>
      <c r="VVU11" s="28" t="s">
        <v>93</v>
      </c>
      <c r="VVV11" s="28" t="s">
        <v>93</v>
      </c>
      <c r="VVW11" s="28" t="s">
        <v>93</v>
      </c>
      <c r="VVX11" s="28" t="s">
        <v>93</v>
      </c>
      <c r="VVY11" s="28" t="s">
        <v>93</v>
      </c>
      <c r="VVZ11" s="28" t="s">
        <v>93</v>
      </c>
      <c r="VWA11" s="28" t="s">
        <v>93</v>
      </c>
      <c r="VWB11" s="28" t="s">
        <v>93</v>
      </c>
      <c r="VWC11" s="28" t="s">
        <v>93</v>
      </c>
      <c r="VWD11" s="28" t="s">
        <v>93</v>
      </c>
      <c r="VWE11" s="28" t="s">
        <v>93</v>
      </c>
      <c r="VWF11" s="28" t="s">
        <v>93</v>
      </c>
      <c r="VWG11" s="28" t="s">
        <v>93</v>
      </c>
      <c r="VWH11" s="28" t="s">
        <v>93</v>
      </c>
      <c r="VWI11" s="28" t="s">
        <v>93</v>
      </c>
      <c r="VWJ11" s="28" t="s">
        <v>93</v>
      </c>
      <c r="VWK11" s="28" t="s">
        <v>93</v>
      </c>
      <c r="VWL11" s="28" t="s">
        <v>93</v>
      </c>
      <c r="VWM11" s="28" t="s">
        <v>93</v>
      </c>
      <c r="VWN11" s="28" t="s">
        <v>93</v>
      </c>
      <c r="VWO11" s="28" t="s">
        <v>93</v>
      </c>
      <c r="VWP11" s="28" t="s">
        <v>93</v>
      </c>
      <c r="VWQ11" s="28" t="s">
        <v>93</v>
      </c>
      <c r="VWR11" s="28" t="s">
        <v>93</v>
      </c>
      <c r="VWS11" s="28" t="s">
        <v>93</v>
      </c>
      <c r="VWT11" s="28" t="s">
        <v>93</v>
      </c>
      <c r="VWU11" s="28" t="s">
        <v>93</v>
      </c>
      <c r="VWV11" s="28" t="s">
        <v>93</v>
      </c>
      <c r="VWW11" s="28" t="s">
        <v>93</v>
      </c>
      <c r="VWX11" s="28" t="s">
        <v>93</v>
      </c>
      <c r="VWY11" s="28" t="s">
        <v>93</v>
      </c>
      <c r="VWZ11" s="28" t="s">
        <v>93</v>
      </c>
      <c r="VXA11" s="28" t="s">
        <v>93</v>
      </c>
      <c r="VXB11" s="28" t="s">
        <v>93</v>
      </c>
      <c r="VXC11" s="28" t="s">
        <v>93</v>
      </c>
      <c r="VXD11" s="28" t="s">
        <v>93</v>
      </c>
      <c r="VXE11" s="28" t="s">
        <v>93</v>
      </c>
      <c r="VXF11" s="28" t="s">
        <v>93</v>
      </c>
      <c r="VXG11" s="28" t="s">
        <v>93</v>
      </c>
      <c r="VXH11" s="28" t="s">
        <v>93</v>
      </c>
      <c r="VXI11" s="28" t="s">
        <v>93</v>
      </c>
      <c r="VXJ11" s="28" t="s">
        <v>93</v>
      </c>
      <c r="VXK11" s="28" t="s">
        <v>93</v>
      </c>
      <c r="VXL11" s="28" t="s">
        <v>93</v>
      </c>
      <c r="VXM11" s="28" t="s">
        <v>93</v>
      </c>
      <c r="VXN11" s="28" t="s">
        <v>93</v>
      </c>
      <c r="VXO11" s="28" t="s">
        <v>93</v>
      </c>
      <c r="VXP11" s="28" t="s">
        <v>93</v>
      </c>
      <c r="VXQ11" s="28" t="s">
        <v>93</v>
      </c>
      <c r="VXR11" s="28" t="s">
        <v>93</v>
      </c>
      <c r="VXS11" s="28" t="s">
        <v>93</v>
      </c>
      <c r="VXT11" s="28" t="s">
        <v>93</v>
      </c>
      <c r="VXU11" s="28" t="s">
        <v>93</v>
      </c>
      <c r="VXV11" s="28" t="s">
        <v>93</v>
      </c>
      <c r="VXW11" s="28" t="s">
        <v>93</v>
      </c>
      <c r="VXX11" s="28" t="s">
        <v>93</v>
      </c>
      <c r="VXY11" s="28" t="s">
        <v>93</v>
      </c>
      <c r="VXZ11" s="28" t="s">
        <v>93</v>
      </c>
      <c r="VYA11" s="28" t="s">
        <v>93</v>
      </c>
      <c r="VYB11" s="28" t="s">
        <v>93</v>
      </c>
      <c r="VYC11" s="28" t="s">
        <v>93</v>
      </c>
      <c r="VYD11" s="28" t="s">
        <v>93</v>
      </c>
      <c r="VYE11" s="28" t="s">
        <v>93</v>
      </c>
      <c r="VYF11" s="28" t="s">
        <v>93</v>
      </c>
      <c r="VYG11" s="28" t="s">
        <v>93</v>
      </c>
      <c r="VYH11" s="28" t="s">
        <v>93</v>
      </c>
      <c r="VYI11" s="28" t="s">
        <v>93</v>
      </c>
      <c r="VYJ11" s="28" t="s">
        <v>93</v>
      </c>
      <c r="VYK11" s="28" t="s">
        <v>93</v>
      </c>
      <c r="VYL11" s="28" t="s">
        <v>93</v>
      </c>
      <c r="VYM11" s="28" t="s">
        <v>93</v>
      </c>
      <c r="VYN11" s="28" t="s">
        <v>93</v>
      </c>
      <c r="VYO11" s="28" t="s">
        <v>93</v>
      </c>
      <c r="VYP11" s="28" t="s">
        <v>93</v>
      </c>
      <c r="VYQ11" s="28" t="s">
        <v>93</v>
      </c>
      <c r="VYR11" s="28" t="s">
        <v>93</v>
      </c>
      <c r="VYS11" s="28" t="s">
        <v>93</v>
      </c>
      <c r="VYT11" s="28" t="s">
        <v>93</v>
      </c>
      <c r="VYU11" s="28" t="s">
        <v>93</v>
      </c>
      <c r="VYV11" s="28" t="s">
        <v>93</v>
      </c>
      <c r="VYW11" s="28" t="s">
        <v>93</v>
      </c>
      <c r="VYX11" s="28" t="s">
        <v>93</v>
      </c>
      <c r="VYY11" s="28" t="s">
        <v>93</v>
      </c>
      <c r="VYZ11" s="28" t="s">
        <v>93</v>
      </c>
      <c r="VZA11" s="28" t="s">
        <v>93</v>
      </c>
      <c r="VZB11" s="28" t="s">
        <v>93</v>
      </c>
      <c r="VZC11" s="28" t="s">
        <v>93</v>
      </c>
      <c r="VZD11" s="28" t="s">
        <v>93</v>
      </c>
      <c r="VZE11" s="28" t="s">
        <v>93</v>
      </c>
      <c r="VZF11" s="28" t="s">
        <v>93</v>
      </c>
      <c r="VZG11" s="28" t="s">
        <v>93</v>
      </c>
      <c r="VZH11" s="28" t="s">
        <v>93</v>
      </c>
      <c r="VZI11" s="28" t="s">
        <v>93</v>
      </c>
      <c r="VZJ11" s="28" t="s">
        <v>93</v>
      </c>
      <c r="VZK11" s="28" t="s">
        <v>93</v>
      </c>
      <c r="VZL11" s="28" t="s">
        <v>93</v>
      </c>
      <c r="VZM11" s="28" t="s">
        <v>93</v>
      </c>
      <c r="VZN11" s="28" t="s">
        <v>93</v>
      </c>
      <c r="VZO11" s="28" t="s">
        <v>93</v>
      </c>
      <c r="VZP11" s="28" t="s">
        <v>93</v>
      </c>
      <c r="VZQ11" s="28" t="s">
        <v>93</v>
      </c>
      <c r="VZR11" s="28" t="s">
        <v>93</v>
      </c>
      <c r="VZS11" s="28" t="s">
        <v>93</v>
      </c>
      <c r="VZT11" s="28" t="s">
        <v>93</v>
      </c>
      <c r="VZU11" s="28" t="s">
        <v>93</v>
      </c>
      <c r="VZV11" s="28" t="s">
        <v>93</v>
      </c>
      <c r="VZW11" s="28" t="s">
        <v>93</v>
      </c>
      <c r="VZX11" s="28" t="s">
        <v>93</v>
      </c>
      <c r="VZY11" s="28" t="s">
        <v>93</v>
      </c>
      <c r="VZZ11" s="28" t="s">
        <v>93</v>
      </c>
      <c r="WAA11" s="28" t="s">
        <v>93</v>
      </c>
      <c r="WAB11" s="28" t="s">
        <v>93</v>
      </c>
      <c r="WAC11" s="28" t="s">
        <v>93</v>
      </c>
      <c r="WAD11" s="28" t="s">
        <v>93</v>
      </c>
      <c r="WAE11" s="28" t="s">
        <v>93</v>
      </c>
      <c r="WAF11" s="28" t="s">
        <v>93</v>
      </c>
      <c r="WAG11" s="28" t="s">
        <v>93</v>
      </c>
      <c r="WAH11" s="28" t="s">
        <v>93</v>
      </c>
      <c r="WAI11" s="28" t="s">
        <v>93</v>
      </c>
      <c r="WAJ11" s="28" t="s">
        <v>93</v>
      </c>
      <c r="WAK11" s="28" t="s">
        <v>93</v>
      </c>
      <c r="WAL11" s="28" t="s">
        <v>93</v>
      </c>
      <c r="WAM11" s="28" t="s">
        <v>93</v>
      </c>
      <c r="WAN11" s="28" t="s">
        <v>93</v>
      </c>
      <c r="WAO11" s="28" t="s">
        <v>93</v>
      </c>
      <c r="WAP11" s="28" t="s">
        <v>93</v>
      </c>
      <c r="WAQ11" s="28" t="s">
        <v>93</v>
      </c>
      <c r="WAR11" s="28" t="s">
        <v>93</v>
      </c>
      <c r="WAS11" s="28" t="s">
        <v>93</v>
      </c>
      <c r="WAT11" s="28" t="s">
        <v>93</v>
      </c>
      <c r="WAU11" s="28" t="s">
        <v>93</v>
      </c>
      <c r="WAV11" s="28" t="s">
        <v>93</v>
      </c>
      <c r="WAW11" s="28" t="s">
        <v>93</v>
      </c>
      <c r="WAX11" s="28" t="s">
        <v>93</v>
      </c>
      <c r="WAY11" s="28" t="s">
        <v>93</v>
      </c>
      <c r="WAZ11" s="28" t="s">
        <v>93</v>
      </c>
      <c r="WBA11" s="28" t="s">
        <v>93</v>
      </c>
      <c r="WBB11" s="28" t="s">
        <v>93</v>
      </c>
      <c r="WBC11" s="28" t="s">
        <v>93</v>
      </c>
      <c r="WBD11" s="28" t="s">
        <v>93</v>
      </c>
      <c r="WBE11" s="28" t="s">
        <v>93</v>
      </c>
      <c r="WBF11" s="28" t="s">
        <v>93</v>
      </c>
      <c r="WBG11" s="28" t="s">
        <v>93</v>
      </c>
      <c r="WBH11" s="28" t="s">
        <v>93</v>
      </c>
      <c r="WBI11" s="28" t="s">
        <v>93</v>
      </c>
      <c r="WBJ11" s="28" t="s">
        <v>93</v>
      </c>
      <c r="WBK11" s="28" t="s">
        <v>93</v>
      </c>
      <c r="WBL11" s="28" t="s">
        <v>93</v>
      </c>
      <c r="WBM11" s="28" t="s">
        <v>93</v>
      </c>
      <c r="WBN11" s="28" t="s">
        <v>93</v>
      </c>
      <c r="WBO11" s="28" t="s">
        <v>93</v>
      </c>
      <c r="WBP11" s="28" t="s">
        <v>93</v>
      </c>
      <c r="WBQ11" s="28" t="s">
        <v>93</v>
      </c>
      <c r="WBR11" s="28" t="s">
        <v>93</v>
      </c>
      <c r="WBS11" s="28" t="s">
        <v>93</v>
      </c>
      <c r="WBT11" s="28" t="s">
        <v>93</v>
      </c>
      <c r="WBU11" s="28" t="s">
        <v>93</v>
      </c>
      <c r="WBV11" s="28" t="s">
        <v>93</v>
      </c>
      <c r="WBW11" s="28" t="s">
        <v>93</v>
      </c>
      <c r="WBX11" s="28" t="s">
        <v>93</v>
      </c>
      <c r="WBY11" s="28" t="s">
        <v>93</v>
      </c>
      <c r="WBZ11" s="28" t="s">
        <v>93</v>
      </c>
      <c r="WCA11" s="28" t="s">
        <v>93</v>
      </c>
      <c r="WCB11" s="28" t="s">
        <v>93</v>
      </c>
      <c r="WCC11" s="28" t="s">
        <v>93</v>
      </c>
      <c r="WCD11" s="28" t="s">
        <v>93</v>
      </c>
      <c r="WCE11" s="28" t="s">
        <v>93</v>
      </c>
      <c r="WCF11" s="28" t="s">
        <v>93</v>
      </c>
      <c r="WCG11" s="28" t="s">
        <v>93</v>
      </c>
      <c r="WCH11" s="28" t="s">
        <v>93</v>
      </c>
      <c r="WCI11" s="28" t="s">
        <v>93</v>
      </c>
      <c r="WCJ11" s="28" t="s">
        <v>93</v>
      </c>
      <c r="WCK11" s="28" t="s">
        <v>93</v>
      </c>
      <c r="WCL11" s="28" t="s">
        <v>93</v>
      </c>
      <c r="WCM11" s="28" t="s">
        <v>93</v>
      </c>
      <c r="WCN11" s="28" t="s">
        <v>93</v>
      </c>
      <c r="WCO11" s="28" t="s">
        <v>93</v>
      </c>
      <c r="WCP11" s="28" t="s">
        <v>93</v>
      </c>
      <c r="WCQ11" s="28" t="s">
        <v>93</v>
      </c>
      <c r="WCR11" s="28" t="s">
        <v>93</v>
      </c>
      <c r="WCS11" s="28" t="s">
        <v>93</v>
      </c>
      <c r="WCT11" s="28" t="s">
        <v>93</v>
      </c>
      <c r="WCU11" s="28" t="s">
        <v>93</v>
      </c>
      <c r="WCV11" s="28" t="s">
        <v>93</v>
      </c>
      <c r="WCW11" s="28" t="s">
        <v>93</v>
      </c>
      <c r="WCX11" s="28" t="s">
        <v>93</v>
      </c>
      <c r="WCY11" s="28" t="s">
        <v>93</v>
      </c>
      <c r="WCZ11" s="28" t="s">
        <v>93</v>
      </c>
      <c r="WDA11" s="28" t="s">
        <v>93</v>
      </c>
      <c r="WDB11" s="28" t="s">
        <v>93</v>
      </c>
      <c r="WDC11" s="28" t="s">
        <v>93</v>
      </c>
      <c r="WDD11" s="28" t="s">
        <v>93</v>
      </c>
      <c r="WDE11" s="28" t="s">
        <v>93</v>
      </c>
      <c r="WDF11" s="28" t="s">
        <v>93</v>
      </c>
      <c r="WDG11" s="28" t="s">
        <v>93</v>
      </c>
      <c r="WDH11" s="28" t="s">
        <v>93</v>
      </c>
      <c r="WDI11" s="28" t="s">
        <v>93</v>
      </c>
      <c r="WDJ11" s="28" t="s">
        <v>93</v>
      </c>
      <c r="WDK11" s="28" t="s">
        <v>93</v>
      </c>
      <c r="WDL11" s="28" t="s">
        <v>93</v>
      </c>
      <c r="WDM11" s="28" t="s">
        <v>93</v>
      </c>
      <c r="WDN11" s="28" t="s">
        <v>93</v>
      </c>
      <c r="WDO11" s="28" t="s">
        <v>93</v>
      </c>
      <c r="WDP11" s="28" t="s">
        <v>93</v>
      </c>
      <c r="WDQ11" s="28" t="s">
        <v>93</v>
      </c>
      <c r="WDR11" s="28" t="s">
        <v>93</v>
      </c>
      <c r="WDS11" s="28" t="s">
        <v>93</v>
      </c>
      <c r="WDT11" s="28" t="s">
        <v>93</v>
      </c>
      <c r="WDU11" s="28" t="s">
        <v>93</v>
      </c>
      <c r="WDV11" s="28" t="s">
        <v>93</v>
      </c>
      <c r="WDW11" s="28" t="s">
        <v>93</v>
      </c>
      <c r="WDX11" s="28" t="s">
        <v>93</v>
      </c>
      <c r="WDY11" s="28" t="s">
        <v>93</v>
      </c>
      <c r="WDZ11" s="28" t="s">
        <v>93</v>
      </c>
      <c r="WEA11" s="28" t="s">
        <v>93</v>
      </c>
      <c r="WEB11" s="28" t="s">
        <v>93</v>
      </c>
      <c r="WEC11" s="28" t="s">
        <v>93</v>
      </c>
      <c r="WED11" s="28" t="s">
        <v>93</v>
      </c>
      <c r="WEE11" s="28" t="s">
        <v>93</v>
      </c>
      <c r="WEF11" s="28" t="s">
        <v>93</v>
      </c>
      <c r="WEG11" s="28" t="s">
        <v>93</v>
      </c>
      <c r="WEH11" s="28" t="s">
        <v>93</v>
      </c>
      <c r="WEI11" s="28" t="s">
        <v>93</v>
      </c>
      <c r="WEJ11" s="28" t="s">
        <v>93</v>
      </c>
      <c r="WEK11" s="28" t="s">
        <v>93</v>
      </c>
      <c r="WEL11" s="28" t="s">
        <v>93</v>
      </c>
      <c r="WEM11" s="28" t="s">
        <v>93</v>
      </c>
      <c r="WEN11" s="28" t="s">
        <v>93</v>
      </c>
      <c r="WEO11" s="28" t="s">
        <v>93</v>
      </c>
      <c r="WEP11" s="28" t="s">
        <v>93</v>
      </c>
      <c r="WEQ11" s="28" t="s">
        <v>93</v>
      </c>
      <c r="WER11" s="28" t="s">
        <v>93</v>
      </c>
      <c r="WES11" s="28" t="s">
        <v>93</v>
      </c>
      <c r="WET11" s="28" t="s">
        <v>93</v>
      </c>
      <c r="WEU11" s="28" t="s">
        <v>93</v>
      </c>
      <c r="WEV11" s="28" t="s">
        <v>93</v>
      </c>
      <c r="WEW11" s="28" t="s">
        <v>93</v>
      </c>
      <c r="WEX11" s="28" t="s">
        <v>93</v>
      </c>
      <c r="WEY11" s="28" t="s">
        <v>93</v>
      </c>
      <c r="WEZ11" s="28" t="s">
        <v>93</v>
      </c>
      <c r="WFA11" s="28" t="s">
        <v>93</v>
      </c>
      <c r="WFB11" s="28" t="s">
        <v>93</v>
      </c>
      <c r="WFC11" s="28" t="s">
        <v>93</v>
      </c>
      <c r="WFD11" s="28" t="s">
        <v>93</v>
      </c>
      <c r="WFE11" s="28" t="s">
        <v>93</v>
      </c>
      <c r="WFF11" s="28" t="s">
        <v>93</v>
      </c>
      <c r="WFG11" s="28" t="s">
        <v>93</v>
      </c>
      <c r="WFH11" s="28" t="s">
        <v>93</v>
      </c>
      <c r="WFI11" s="28" t="s">
        <v>93</v>
      </c>
      <c r="WFJ11" s="28" t="s">
        <v>93</v>
      </c>
      <c r="WFK11" s="28" t="s">
        <v>93</v>
      </c>
      <c r="WFL11" s="28" t="s">
        <v>93</v>
      </c>
      <c r="WFM11" s="28" t="s">
        <v>93</v>
      </c>
      <c r="WFN11" s="28" t="s">
        <v>93</v>
      </c>
      <c r="WFO11" s="28" t="s">
        <v>93</v>
      </c>
      <c r="WFP11" s="28" t="s">
        <v>93</v>
      </c>
      <c r="WFQ11" s="28" t="s">
        <v>93</v>
      </c>
      <c r="WFR11" s="28" t="s">
        <v>93</v>
      </c>
      <c r="WFS11" s="28" t="s">
        <v>93</v>
      </c>
      <c r="WFT11" s="28" t="s">
        <v>93</v>
      </c>
      <c r="WFU11" s="28" t="s">
        <v>93</v>
      </c>
      <c r="WFV11" s="28" t="s">
        <v>93</v>
      </c>
      <c r="WFW11" s="28" t="s">
        <v>93</v>
      </c>
      <c r="WFX11" s="28" t="s">
        <v>93</v>
      </c>
      <c r="WFY11" s="28" t="s">
        <v>93</v>
      </c>
      <c r="WFZ11" s="28" t="s">
        <v>93</v>
      </c>
      <c r="WGA11" s="28" t="s">
        <v>93</v>
      </c>
      <c r="WGB11" s="28" t="s">
        <v>93</v>
      </c>
      <c r="WGC11" s="28" t="s">
        <v>93</v>
      </c>
      <c r="WGD11" s="28" t="s">
        <v>93</v>
      </c>
      <c r="WGE11" s="28" t="s">
        <v>93</v>
      </c>
      <c r="WGF11" s="28" t="s">
        <v>93</v>
      </c>
      <c r="WGG11" s="28" t="s">
        <v>93</v>
      </c>
      <c r="WGH11" s="28" t="s">
        <v>93</v>
      </c>
      <c r="WGI11" s="28" t="s">
        <v>93</v>
      </c>
      <c r="WGJ11" s="28" t="s">
        <v>93</v>
      </c>
      <c r="WGK11" s="28" t="s">
        <v>93</v>
      </c>
      <c r="WGL11" s="28" t="s">
        <v>93</v>
      </c>
      <c r="WGM11" s="28" t="s">
        <v>93</v>
      </c>
      <c r="WGN11" s="28" t="s">
        <v>93</v>
      </c>
      <c r="WGO11" s="28" t="s">
        <v>93</v>
      </c>
      <c r="WGP11" s="28" t="s">
        <v>93</v>
      </c>
      <c r="WGQ11" s="28" t="s">
        <v>93</v>
      </c>
      <c r="WGR11" s="28" t="s">
        <v>93</v>
      </c>
      <c r="WGS11" s="28" t="s">
        <v>93</v>
      </c>
      <c r="WGT11" s="28" t="s">
        <v>93</v>
      </c>
      <c r="WGU11" s="28" t="s">
        <v>93</v>
      </c>
      <c r="WGV11" s="28" t="s">
        <v>93</v>
      </c>
      <c r="WGW11" s="28" t="s">
        <v>93</v>
      </c>
      <c r="WGX11" s="28" t="s">
        <v>93</v>
      </c>
      <c r="WGY11" s="28" t="s">
        <v>93</v>
      </c>
      <c r="WGZ11" s="28" t="s">
        <v>93</v>
      </c>
      <c r="WHA11" s="28" t="s">
        <v>93</v>
      </c>
      <c r="WHB11" s="28" t="s">
        <v>93</v>
      </c>
      <c r="WHC11" s="28" t="s">
        <v>93</v>
      </c>
      <c r="WHD11" s="28" t="s">
        <v>93</v>
      </c>
      <c r="WHE11" s="28" t="s">
        <v>93</v>
      </c>
      <c r="WHF11" s="28" t="s">
        <v>93</v>
      </c>
      <c r="WHG11" s="28" t="s">
        <v>93</v>
      </c>
      <c r="WHH11" s="28" t="s">
        <v>93</v>
      </c>
      <c r="WHI11" s="28" t="s">
        <v>93</v>
      </c>
      <c r="WHJ11" s="28" t="s">
        <v>93</v>
      </c>
      <c r="WHK11" s="28" t="s">
        <v>93</v>
      </c>
      <c r="WHL11" s="28" t="s">
        <v>93</v>
      </c>
      <c r="WHM11" s="28" t="s">
        <v>93</v>
      </c>
      <c r="WHN11" s="28" t="s">
        <v>93</v>
      </c>
      <c r="WHO11" s="28" t="s">
        <v>93</v>
      </c>
      <c r="WHP11" s="28" t="s">
        <v>93</v>
      </c>
      <c r="WHQ11" s="28" t="s">
        <v>93</v>
      </c>
      <c r="WHR11" s="28" t="s">
        <v>93</v>
      </c>
      <c r="WHS11" s="28" t="s">
        <v>93</v>
      </c>
      <c r="WHT11" s="28" t="s">
        <v>93</v>
      </c>
      <c r="WHU11" s="28" t="s">
        <v>93</v>
      </c>
      <c r="WHV11" s="28" t="s">
        <v>93</v>
      </c>
      <c r="WHW11" s="28" t="s">
        <v>93</v>
      </c>
      <c r="WHX11" s="28" t="s">
        <v>93</v>
      </c>
      <c r="WHY11" s="28" t="s">
        <v>93</v>
      </c>
      <c r="WHZ11" s="28" t="s">
        <v>93</v>
      </c>
      <c r="WIA11" s="28" t="s">
        <v>93</v>
      </c>
      <c r="WIB11" s="28" t="s">
        <v>93</v>
      </c>
      <c r="WIC11" s="28" t="s">
        <v>93</v>
      </c>
      <c r="WID11" s="28" t="s">
        <v>93</v>
      </c>
      <c r="WIE11" s="28" t="s">
        <v>93</v>
      </c>
      <c r="WIF11" s="28" t="s">
        <v>93</v>
      </c>
      <c r="WIG11" s="28" t="s">
        <v>93</v>
      </c>
      <c r="WIH11" s="28" t="s">
        <v>93</v>
      </c>
      <c r="WII11" s="28" t="s">
        <v>93</v>
      </c>
      <c r="WIJ11" s="28" t="s">
        <v>93</v>
      </c>
      <c r="WIK11" s="28" t="s">
        <v>93</v>
      </c>
      <c r="WIL11" s="28" t="s">
        <v>93</v>
      </c>
      <c r="WIM11" s="28" t="s">
        <v>93</v>
      </c>
      <c r="WIN11" s="28" t="s">
        <v>93</v>
      </c>
      <c r="WIO11" s="28" t="s">
        <v>93</v>
      </c>
      <c r="WIP11" s="28" t="s">
        <v>93</v>
      </c>
      <c r="WIQ11" s="28" t="s">
        <v>93</v>
      </c>
      <c r="WIR11" s="28" t="s">
        <v>93</v>
      </c>
      <c r="WIS11" s="28" t="s">
        <v>93</v>
      </c>
      <c r="WIT11" s="28" t="s">
        <v>93</v>
      </c>
      <c r="WIU11" s="28" t="s">
        <v>93</v>
      </c>
      <c r="WIV11" s="28" t="s">
        <v>93</v>
      </c>
      <c r="WIW11" s="28" t="s">
        <v>93</v>
      </c>
      <c r="WIX11" s="28" t="s">
        <v>93</v>
      </c>
      <c r="WIY11" s="28" t="s">
        <v>93</v>
      </c>
      <c r="WIZ11" s="28" t="s">
        <v>93</v>
      </c>
      <c r="WJA11" s="28" t="s">
        <v>93</v>
      </c>
      <c r="WJB11" s="28" t="s">
        <v>93</v>
      </c>
      <c r="WJC11" s="28" t="s">
        <v>93</v>
      </c>
      <c r="WJD11" s="28" t="s">
        <v>93</v>
      </c>
      <c r="WJE11" s="28" t="s">
        <v>93</v>
      </c>
      <c r="WJF11" s="28" t="s">
        <v>93</v>
      </c>
      <c r="WJG11" s="28" t="s">
        <v>93</v>
      </c>
      <c r="WJH11" s="28" t="s">
        <v>93</v>
      </c>
      <c r="WJI11" s="28" t="s">
        <v>93</v>
      </c>
      <c r="WJJ11" s="28" t="s">
        <v>93</v>
      </c>
      <c r="WJK11" s="28" t="s">
        <v>93</v>
      </c>
      <c r="WJL11" s="28" t="s">
        <v>93</v>
      </c>
      <c r="WJM11" s="28" t="s">
        <v>93</v>
      </c>
      <c r="WJN11" s="28" t="s">
        <v>93</v>
      </c>
      <c r="WJO11" s="28" t="s">
        <v>93</v>
      </c>
      <c r="WJP11" s="28" t="s">
        <v>93</v>
      </c>
      <c r="WJQ11" s="28" t="s">
        <v>93</v>
      </c>
      <c r="WJR11" s="28" t="s">
        <v>93</v>
      </c>
      <c r="WJS11" s="28" t="s">
        <v>93</v>
      </c>
      <c r="WJT11" s="28" t="s">
        <v>93</v>
      </c>
      <c r="WJU11" s="28" t="s">
        <v>93</v>
      </c>
      <c r="WJV11" s="28" t="s">
        <v>93</v>
      </c>
      <c r="WJW11" s="28" t="s">
        <v>93</v>
      </c>
      <c r="WJX11" s="28" t="s">
        <v>93</v>
      </c>
      <c r="WJY11" s="28" t="s">
        <v>93</v>
      </c>
      <c r="WJZ11" s="28" t="s">
        <v>93</v>
      </c>
      <c r="WKA11" s="28" t="s">
        <v>93</v>
      </c>
      <c r="WKB11" s="28" t="s">
        <v>93</v>
      </c>
      <c r="WKC11" s="28" t="s">
        <v>93</v>
      </c>
      <c r="WKD11" s="28" t="s">
        <v>93</v>
      </c>
      <c r="WKE11" s="28" t="s">
        <v>93</v>
      </c>
      <c r="WKF11" s="28" t="s">
        <v>93</v>
      </c>
      <c r="WKG11" s="28" t="s">
        <v>93</v>
      </c>
      <c r="WKH11" s="28" t="s">
        <v>93</v>
      </c>
      <c r="WKI11" s="28" t="s">
        <v>93</v>
      </c>
      <c r="WKJ11" s="28" t="s">
        <v>93</v>
      </c>
      <c r="WKK11" s="28" t="s">
        <v>93</v>
      </c>
      <c r="WKL11" s="28" t="s">
        <v>93</v>
      </c>
      <c r="WKM11" s="28" t="s">
        <v>93</v>
      </c>
      <c r="WKN11" s="28" t="s">
        <v>93</v>
      </c>
      <c r="WKO11" s="28" t="s">
        <v>93</v>
      </c>
      <c r="WKP11" s="28" t="s">
        <v>93</v>
      </c>
      <c r="WKQ11" s="28" t="s">
        <v>93</v>
      </c>
      <c r="WKR11" s="28" t="s">
        <v>93</v>
      </c>
      <c r="WKS11" s="28" t="s">
        <v>93</v>
      </c>
      <c r="WKT11" s="28" t="s">
        <v>93</v>
      </c>
      <c r="WKU11" s="28" t="s">
        <v>93</v>
      </c>
      <c r="WKV11" s="28" t="s">
        <v>93</v>
      </c>
      <c r="WKW11" s="28" t="s">
        <v>93</v>
      </c>
      <c r="WKX11" s="28" t="s">
        <v>93</v>
      </c>
      <c r="WKY11" s="28" t="s">
        <v>93</v>
      </c>
      <c r="WKZ11" s="28" t="s">
        <v>93</v>
      </c>
      <c r="WLA11" s="28" t="s">
        <v>93</v>
      </c>
      <c r="WLB11" s="28" t="s">
        <v>93</v>
      </c>
      <c r="WLC11" s="28" t="s">
        <v>93</v>
      </c>
      <c r="WLD11" s="28" t="s">
        <v>93</v>
      </c>
      <c r="WLE11" s="28" t="s">
        <v>93</v>
      </c>
      <c r="WLF11" s="28" t="s">
        <v>93</v>
      </c>
      <c r="WLG11" s="28" t="s">
        <v>93</v>
      </c>
      <c r="WLH11" s="28" t="s">
        <v>93</v>
      </c>
      <c r="WLI11" s="28" t="s">
        <v>93</v>
      </c>
      <c r="WLJ11" s="28" t="s">
        <v>93</v>
      </c>
      <c r="WLK11" s="28" t="s">
        <v>93</v>
      </c>
      <c r="WLL11" s="28" t="s">
        <v>93</v>
      </c>
      <c r="WLM11" s="28" t="s">
        <v>93</v>
      </c>
      <c r="WLN11" s="28" t="s">
        <v>93</v>
      </c>
      <c r="WLO11" s="28" t="s">
        <v>93</v>
      </c>
      <c r="WLP11" s="28" t="s">
        <v>93</v>
      </c>
      <c r="WLQ11" s="28" t="s">
        <v>93</v>
      </c>
      <c r="WLR11" s="28" t="s">
        <v>93</v>
      </c>
      <c r="WLS11" s="28" t="s">
        <v>93</v>
      </c>
      <c r="WLT11" s="28" t="s">
        <v>93</v>
      </c>
      <c r="WLU11" s="28" t="s">
        <v>93</v>
      </c>
      <c r="WLV11" s="28" t="s">
        <v>93</v>
      </c>
      <c r="WLW11" s="28" t="s">
        <v>93</v>
      </c>
      <c r="WLX11" s="28" t="s">
        <v>93</v>
      </c>
      <c r="WLY11" s="28" t="s">
        <v>93</v>
      </c>
      <c r="WLZ11" s="28" t="s">
        <v>93</v>
      </c>
      <c r="WMA11" s="28" t="s">
        <v>93</v>
      </c>
      <c r="WMB11" s="28" t="s">
        <v>93</v>
      </c>
      <c r="WMC11" s="28" t="s">
        <v>93</v>
      </c>
      <c r="WMD11" s="28" t="s">
        <v>93</v>
      </c>
      <c r="WME11" s="28" t="s">
        <v>93</v>
      </c>
      <c r="WMF11" s="28" t="s">
        <v>93</v>
      </c>
      <c r="WMG11" s="28" t="s">
        <v>93</v>
      </c>
      <c r="WMH11" s="28" t="s">
        <v>93</v>
      </c>
      <c r="WMI11" s="28" t="s">
        <v>93</v>
      </c>
      <c r="WMJ11" s="28" t="s">
        <v>93</v>
      </c>
      <c r="WMK11" s="28" t="s">
        <v>93</v>
      </c>
      <c r="WML11" s="28" t="s">
        <v>93</v>
      </c>
      <c r="WMM11" s="28" t="s">
        <v>93</v>
      </c>
      <c r="WMN11" s="28" t="s">
        <v>93</v>
      </c>
      <c r="WMO11" s="28" t="s">
        <v>93</v>
      </c>
      <c r="WMP11" s="28" t="s">
        <v>93</v>
      </c>
      <c r="WMQ11" s="28" t="s">
        <v>93</v>
      </c>
      <c r="WMR11" s="28" t="s">
        <v>93</v>
      </c>
      <c r="WMS11" s="28" t="s">
        <v>93</v>
      </c>
      <c r="WMT11" s="28" t="s">
        <v>93</v>
      </c>
      <c r="WMU11" s="28" t="s">
        <v>93</v>
      </c>
      <c r="WMV11" s="28" t="s">
        <v>93</v>
      </c>
      <c r="WMW11" s="28" t="s">
        <v>93</v>
      </c>
      <c r="WMX11" s="28" t="s">
        <v>93</v>
      </c>
      <c r="WMY11" s="28" t="s">
        <v>93</v>
      </c>
      <c r="WMZ11" s="28" t="s">
        <v>93</v>
      </c>
      <c r="WNA11" s="28" t="s">
        <v>93</v>
      </c>
      <c r="WNB11" s="28" t="s">
        <v>93</v>
      </c>
      <c r="WNC11" s="28" t="s">
        <v>93</v>
      </c>
      <c r="WND11" s="28" t="s">
        <v>93</v>
      </c>
      <c r="WNE11" s="28" t="s">
        <v>93</v>
      </c>
      <c r="WNF11" s="28" t="s">
        <v>93</v>
      </c>
      <c r="WNG11" s="28" t="s">
        <v>93</v>
      </c>
      <c r="WNH11" s="28" t="s">
        <v>93</v>
      </c>
      <c r="WNI11" s="28" t="s">
        <v>93</v>
      </c>
      <c r="WNJ11" s="28" t="s">
        <v>93</v>
      </c>
      <c r="WNK11" s="28" t="s">
        <v>93</v>
      </c>
      <c r="WNL11" s="28" t="s">
        <v>93</v>
      </c>
      <c r="WNM11" s="28" t="s">
        <v>93</v>
      </c>
      <c r="WNN11" s="28" t="s">
        <v>93</v>
      </c>
      <c r="WNO11" s="28" t="s">
        <v>93</v>
      </c>
      <c r="WNP11" s="28" t="s">
        <v>93</v>
      </c>
      <c r="WNQ11" s="28" t="s">
        <v>93</v>
      </c>
      <c r="WNR11" s="28" t="s">
        <v>93</v>
      </c>
      <c r="WNS11" s="28" t="s">
        <v>93</v>
      </c>
      <c r="WNT11" s="28" t="s">
        <v>93</v>
      </c>
      <c r="WNU11" s="28" t="s">
        <v>93</v>
      </c>
      <c r="WNV11" s="28" t="s">
        <v>93</v>
      </c>
      <c r="WNW11" s="28" t="s">
        <v>93</v>
      </c>
      <c r="WNX11" s="28" t="s">
        <v>93</v>
      </c>
      <c r="WNY11" s="28" t="s">
        <v>93</v>
      </c>
      <c r="WNZ11" s="28" t="s">
        <v>93</v>
      </c>
      <c r="WOA11" s="28" t="s">
        <v>93</v>
      </c>
      <c r="WOB11" s="28" t="s">
        <v>93</v>
      </c>
      <c r="WOC11" s="28" t="s">
        <v>93</v>
      </c>
      <c r="WOD11" s="28" t="s">
        <v>93</v>
      </c>
      <c r="WOE11" s="28" t="s">
        <v>93</v>
      </c>
      <c r="WOF11" s="28" t="s">
        <v>93</v>
      </c>
      <c r="WOG11" s="28" t="s">
        <v>93</v>
      </c>
      <c r="WOH11" s="28" t="s">
        <v>93</v>
      </c>
      <c r="WOI11" s="28" t="s">
        <v>93</v>
      </c>
      <c r="WOJ11" s="28" t="s">
        <v>93</v>
      </c>
      <c r="WOK11" s="28" t="s">
        <v>93</v>
      </c>
      <c r="WOL11" s="28" t="s">
        <v>93</v>
      </c>
      <c r="WOM11" s="28" t="s">
        <v>93</v>
      </c>
      <c r="WON11" s="28" t="s">
        <v>93</v>
      </c>
      <c r="WOO11" s="28" t="s">
        <v>93</v>
      </c>
      <c r="WOP11" s="28" t="s">
        <v>93</v>
      </c>
      <c r="WOQ11" s="28" t="s">
        <v>93</v>
      </c>
      <c r="WOR11" s="28" t="s">
        <v>93</v>
      </c>
      <c r="WOS11" s="28" t="s">
        <v>93</v>
      </c>
      <c r="WOT11" s="28" t="s">
        <v>93</v>
      </c>
      <c r="WOU11" s="28" t="s">
        <v>93</v>
      </c>
      <c r="WOV11" s="28" t="s">
        <v>93</v>
      </c>
      <c r="WOW11" s="28" t="s">
        <v>93</v>
      </c>
      <c r="WOX11" s="28" t="s">
        <v>93</v>
      </c>
      <c r="WOY11" s="28" t="s">
        <v>93</v>
      </c>
      <c r="WOZ11" s="28" t="s">
        <v>93</v>
      </c>
      <c r="WPA11" s="28" t="s">
        <v>93</v>
      </c>
      <c r="WPB11" s="28" t="s">
        <v>93</v>
      </c>
      <c r="WPC11" s="28" t="s">
        <v>93</v>
      </c>
      <c r="WPD11" s="28" t="s">
        <v>93</v>
      </c>
      <c r="WPE11" s="28" t="s">
        <v>93</v>
      </c>
      <c r="WPF11" s="28" t="s">
        <v>93</v>
      </c>
      <c r="WPG11" s="28" t="s">
        <v>93</v>
      </c>
      <c r="WPH11" s="28" t="s">
        <v>93</v>
      </c>
      <c r="WPI11" s="28" t="s">
        <v>93</v>
      </c>
      <c r="WPJ11" s="28" t="s">
        <v>93</v>
      </c>
      <c r="WPK11" s="28" t="s">
        <v>93</v>
      </c>
      <c r="WPL11" s="28" t="s">
        <v>93</v>
      </c>
      <c r="WPM11" s="28" t="s">
        <v>93</v>
      </c>
      <c r="WPN11" s="28" t="s">
        <v>93</v>
      </c>
      <c r="WPO11" s="28" t="s">
        <v>93</v>
      </c>
      <c r="WPP11" s="28" t="s">
        <v>93</v>
      </c>
      <c r="WPQ11" s="28" t="s">
        <v>93</v>
      </c>
      <c r="WPR11" s="28" t="s">
        <v>93</v>
      </c>
      <c r="WPS11" s="28" t="s">
        <v>93</v>
      </c>
      <c r="WPT11" s="28" t="s">
        <v>93</v>
      </c>
      <c r="WPU11" s="28" t="s">
        <v>93</v>
      </c>
      <c r="WPV11" s="28" t="s">
        <v>93</v>
      </c>
      <c r="WPW11" s="28" t="s">
        <v>93</v>
      </c>
      <c r="WPX11" s="28" t="s">
        <v>93</v>
      </c>
      <c r="WPY11" s="28" t="s">
        <v>93</v>
      </c>
      <c r="WPZ11" s="28" t="s">
        <v>93</v>
      </c>
      <c r="WQA11" s="28" t="s">
        <v>93</v>
      </c>
      <c r="WQB11" s="28" t="s">
        <v>93</v>
      </c>
      <c r="WQC11" s="28" t="s">
        <v>93</v>
      </c>
      <c r="WQD11" s="28" t="s">
        <v>93</v>
      </c>
      <c r="WQE11" s="28" t="s">
        <v>93</v>
      </c>
      <c r="WQF11" s="28" t="s">
        <v>93</v>
      </c>
      <c r="WQG11" s="28" t="s">
        <v>93</v>
      </c>
      <c r="WQH11" s="28" t="s">
        <v>93</v>
      </c>
      <c r="WQI11" s="28" t="s">
        <v>93</v>
      </c>
      <c r="WQJ11" s="28" t="s">
        <v>93</v>
      </c>
      <c r="WQK11" s="28" t="s">
        <v>93</v>
      </c>
      <c r="WQL11" s="28" t="s">
        <v>93</v>
      </c>
      <c r="WQM11" s="28" t="s">
        <v>93</v>
      </c>
      <c r="WQN11" s="28" t="s">
        <v>93</v>
      </c>
      <c r="WQO11" s="28" t="s">
        <v>93</v>
      </c>
      <c r="WQP11" s="28" t="s">
        <v>93</v>
      </c>
      <c r="WQQ11" s="28" t="s">
        <v>93</v>
      </c>
      <c r="WQR11" s="28" t="s">
        <v>93</v>
      </c>
      <c r="WQS11" s="28" t="s">
        <v>93</v>
      </c>
      <c r="WQT11" s="28" t="s">
        <v>93</v>
      </c>
      <c r="WQU11" s="28" t="s">
        <v>93</v>
      </c>
      <c r="WQV11" s="28" t="s">
        <v>93</v>
      </c>
      <c r="WQW11" s="28" t="s">
        <v>93</v>
      </c>
      <c r="WQX11" s="28" t="s">
        <v>93</v>
      </c>
      <c r="WQY11" s="28" t="s">
        <v>93</v>
      </c>
      <c r="WQZ11" s="28" t="s">
        <v>93</v>
      </c>
      <c r="WRA11" s="28" t="s">
        <v>93</v>
      </c>
      <c r="WRB11" s="28" t="s">
        <v>93</v>
      </c>
      <c r="WRC11" s="28" t="s">
        <v>93</v>
      </c>
      <c r="WRD11" s="28" t="s">
        <v>93</v>
      </c>
      <c r="WRE11" s="28" t="s">
        <v>93</v>
      </c>
      <c r="WRF11" s="28" t="s">
        <v>93</v>
      </c>
      <c r="WRG11" s="28" t="s">
        <v>93</v>
      </c>
      <c r="WRH11" s="28" t="s">
        <v>93</v>
      </c>
      <c r="WRI11" s="28" t="s">
        <v>93</v>
      </c>
      <c r="WRJ11" s="28" t="s">
        <v>93</v>
      </c>
      <c r="WRK11" s="28" t="s">
        <v>93</v>
      </c>
      <c r="WRL11" s="28" t="s">
        <v>93</v>
      </c>
      <c r="WRM11" s="28" t="s">
        <v>93</v>
      </c>
      <c r="WRN11" s="28" t="s">
        <v>93</v>
      </c>
      <c r="WRO11" s="28" t="s">
        <v>93</v>
      </c>
      <c r="WRP11" s="28" t="s">
        <v>93</v>
      </c>
      <c r="WRQ11" s="28" t="s">
        <v>93</v>
      </c>
      <c r="WRR11" s="28" t="s">
        <v>93</v>
      </c>
      <c r="WRS11" s="28" t="s">
        <v>93</v>
      </c>
      <c r="WRT11" s="28" t="s">
        <v>93</v>
      </c>
      <c r="WRU11" s="28" t="s">
        <v>93</v>
      </c>
      <c r="WRV11" s="28" t="s">
        <v>93</v>
      </c>
      <c r="WRW11" s="28" t="s">
        <v>93</v>
      </c>
      <c r="WRX11" s="28" t="s">
        <v>93</v>
      </c>
      <c r="WRY11" s="28" t="s">
        <v>93</v>
      </c>
      <c r="WRZ11" s="28" t="s">
        <v>93</v>
      </c>
      <c r="WSA11" s="28" t="s">
        <v>93</v>
      </c>
      <c r="WSB11" s="28" t="s">
        <v>93</v>
      </c>
      <c r="WSC11" s="28" t="s">
        <v>93</v>
      </c>
      <c r="WSD11" s="28" t="s">
        <v>93</v>
      </c>
      <c r="WSE11" s="28" t="s">
        <v>93</v>
      </c>
      <c r="WSF11" s="28" t="s">
        <v>93</v>
      </c>
      <c r="WSG11" s="28" t="s">
        <v>93</v>
      </c>
      <c r="WSH11" s="28" t="s">
        <v>93</v>
      </c>
      <c r="WSI11" s="28" t="s">
        <v>93</v>
      </c>
      <c r="WSJ11" s="28" t="s">
        <v>93</v>
      </c>
      <c r="WSK11" s="28" t="s">
        <v>93</v>
      </c>
      <c r="WSL11" s="28" t="s">
        <v>93</v>
      </c>
      <c r="WSM11" s="28" t="s">
        <v>93</v>
      </c>
      <c r="WSN11" s="28" t="s">
        <v>93</v>
      </c>
      <c r="WSO11" s="28" t="s">
        <v>93</v>
      </c>
      <c r="WSP11" s="28" t="s">
        <v>93</v>
      </c>
      <c r="WSQ11" s="28" t="s">
        <v>93</v>
      </c>
      <c r="WSR11" s="28" t="s">
        <v>93</v>
      </c>
      <c r="WSS11" s="28" t="s">
        <v>93</v>
      </c>
      <c r="WST11" s="28" t="s">
        <v>93</v>
      </c>
      <c r="WSU11" s="28" t="s">
        <v>93</v>
      </c>
      <c r="WSV11" s="28" t="s">
        <v>93</v>
      </c>
      <c r="WSW11" s="28" t="s">
        <v>93</v>
      </c>
      <c r="WSX11" s="28" t="s">
        <v>93</v>
      </c>
      <c r="WSY11" s="28" t="s">
        <v>93</v>
      </c>
      <c r="WSZ11" s="28" t="s">
        <v>93</v>
      </c>
      <c r="WTA11" s="28" t="s">
        <v>93</v>
      </c>
      <c r="WTB11" s="28" t="s">
        <v>93</v>
      </c>
      <c r="WTC11" s="28" t="s">
        <v>93</v>
      </c>
      <c r="WTD11" s="28" t="s">
        <v>93</v>
      </c>
      <c r="WTE11" s="28" t="s">
        <v>93</v>
      </c>
      <c r="WTF11" s="28" t="s">
        <v>93</v>
      </c>
      <c r="WTG11" s="28" t="s">
        <v>93</v>
      </c>
      <c r="WTH11" s="28" t="s">
        <v>93</v>
      </c>
      <c r="WTI11" s="28" t="s">
        <v>93</v>
      </c>
      <c r="WTJ11" s="28" t="s">
        <v>93</v>
      </c>
      <c r="WTK11" s="28" t="s">
        <v>93</v>
      </c>
      <c r="WTL11" s="28" t="s">
        <v>93</v>
      </c>
      <c r="WTM11" s="28" t="s">
        <v>93</v>
      </c>
      <c r="WTN11" s="28" t="s">
        <v>93</v>
      </c>
      <c r="WTO11" s="28" t="s">
        <v>93</v>
      </c>
      <c r="WTP11" s="28" t="s">
        <v>93</v>
      </c>
      <c r="WTQ11" s="28" t="s">
        <v>93</v>
      </c>
      <c r="WTR11" s="28" t="s">
        <v>93</v>
      </c>
      <c r="WTS11" s="28" t="s">
        <v>93</v>
      </c>
      <c r="WTT11" s="28" t="s">
        <v>93</v>
      </c>
      <c r="WTU11" s="28" t="s">
        <v>93</v>
      </c>
      <c r="WTV11" s="28" t="s">
        <v>93</v>
      </c>
      <c r="WTW11" s="28" t="s">
        <v>93</v>
      </c>
      <c r="WTX11" s="28" t="s">
        <v>93</v>
      </c>
      <c r="WTY11" s="28" t="s">
        <v>93</v>
      </c>
      <c r="WTZ11" s="28" t="s">
        <v>93</v>
      </c>
      <c r="WUA11" s="28" t="s">
        <v>93</v>
      </c>
      <c r="WUB11" s="28" t="s">
        <v>93</v>
      </c>
      <c r="WUC11" s="28" t="s">
        <v>93</v>
      </c>
      <c r="WUD11" s="28" t="s">
        <v>93</v>
      </c>
      <c r="WUE11" s="28" t="s">
        <v>93</v>
      </c>
      <c r="WUF11" s="28" t="s">
        <v>93</v>
      </c>
      <c r="WUG11" s="28" t="s">
        <v>93</v>
      </c>
      <c r="WUH11" s="28" t="s">
        <v>93</v>
      </c>
      <c r="WUI11" s="28" t="s">
        <v>93</v>
      </c>
      <c r="WUJ11" s="28" t="s">
        <v>93</v>
      </c>
      <c r="WUK11" s="28" t="s">
        <v>93</v>
      </c>
      <c r="WUL11" s="28" t="s">
        <v>93</v>
      </c>
      <c r="WUM11" s="28" t="s">
        <v>93</v>
      </c>
      <c r="WUN11" s="28" t="s">
        <v>93</v>
      </c>
      <c r="WUO11" s="28" t="s">
        <v>93</v>
      </c>
      <c r="WUP11" s="28" t="s">
        <v>93</v>
      </c>
      <c r="WUQ11" s="28" t="s">
        <v>93</v>
      </c>
      <c r="WUR11" s="28" t="s">
        <v>93</v>
      </c>
      <c r="WUS11" s="28" t="s">
        <v>93</v>
      </c>
      <c r="WUT11" s="28" t="s">
        <v>93</v>
      </c>
      <c r="WUU11" s="28" t="s">
        <v>93</v>
      </c>
      <c r="WUV11" s="28" t="s">
        <v>93</v>
      </c>
      <c r="WUW11" s="28" t="s">
        <v>93</v>
      </c>
      <c r="WUX11" s="28" t="s">
        <v>93</v>
      </c>
      <c r="WUY11" s="28" t="s">
        <v>93</v>
      </c>
      <c r="WUZ11" s="28" t="s">
        <v>93</v>
      </c>
      <c r="WVA11" s="28" t="s">
        <v>93</v>
      </c>
      <c r="WVB11" s="28" t="s">
        <v>93</v>
      </c>
      <c r="WVC11" s="28" t="s">
        <v>93</v>
      </c>
      <c r="WVD11" s="28" t="s">
        <v>93</v>
      </c>
      <c r="WVE11" s="28" t="s">
        <v>93</v>
      </c>
      <c r="WVF11" s="28" t="s">
        <v>93</v>
      </c>
      <c r="WVG11" s="28" t="s">
        <v>93</v>
      </c>
      <c r="WVH11" s="28" t="s">
        <v>93</v>
      </c>
      <c r="WVI11" s="28" t="s">
        <v>93</v>
      </c>
      <c r="WVJ11" s="28" t="s">
        <v>93</v>
      </c>
      <c r="WVK11" s="28" t="s">
        <v>93</v>
      </c>
      <c r="WVL11" s="28" t="s">
        <v>93</v>
      </c>
      <c r="WVM11" s="28" t="s">
        <v>93</v>
      </c>
      <c r="WVN11" s="28" t="s">
        <v>93</v>
      </c>
      <c r="WVO11" s="28" t="s">
        <v>93</v>
      </c>
      <c r="WVP11" s="28" t="s">
        <v>93</v>
      </c>
      <c r="WVQ11" s="28" t="s">
        <v>93</v>
      </c>
      <c r="WVR11" s="28" t="s">
        <v>93</v>
      </c>
      <c r="WVS11" s="28" t="s">
        <v>93</v>
      </c>
      <c r="WVT11" s="28" t="s">
        <v>93</v>
      </c>
      <c r="WVU11" s="28" t="s">
        <v>93</v>
      </c>
      <c r="WVV11" s="28" t="s">
        <v>93</v>
      </c>
      <c r="WVW11" s="28" t="s">
        <v>93</v>
      </c>
      <c r="WVX11" s="28" t="s">
        <v>93</v>
      </c>
      <c r="WVY11" s="28" t="s">
        <v>93</v>
      </c>
      <c r="WVZ11" s="28" t="s">
        <v>93</v>
      </c>
      <c r="WWA11" s="28" t="s">
        <v>93</v>
      </c>
      <c r="WWB11" s="28" t="s">
        <v>93</v>
      </c>
      <c r="WWC11" s="28" t="s">
        <v>93</v>
      </c>
      <c r="WWD11" s="28" t="s">
        <v>93</v>
      </c>
      <c r="WWE11" s="28" t="s">
        <v>93</v>
      </c>
      <c r="WWF11" s="28" t="s">
        <v>93</v>
      </c>
      <c r="WWG11" s="28" t="s">
        <v>93</v>
      </c>
      <c r="WWH11" s="28" t="s">
        <v>93</v>
      </c>
      <c r="WWI11" s="28" t="s">
        <v>93</v>
      </c>
      <c r="WWJ11" s="28" t="s">
        <v>93</v>
      </c>
      <c r="WWK11" s="28" t="s">
        <v>93</v>
      </c>
      <c r="WWL11" s="28" t="s">
        <v>93</v>
      </c>
      <c r="WWM11" s="28" t="s">
        <v>93</v>
      </c>
      <c r="WWN11" s="28" t="s">
        <v>93</v>
      </c>
      <c r="WWO11" s="28" t="s">
        <v>93</v>
      </c>
      <c r="WWP11" s="28" t="s">
        <v>93</v>
      </c>
      <c r="WWQ11" s="28" t="s">
        <v>93</v>
      </c>
      <c r="WWR11" s="28" t="s">
        <v>93</v>
      </c>
      <c r="WWS11" s="28" t="s">
        <v>93</v>
      </c>
      <c r="WWT11" s="28" t="s">
        <v>93</v>
      </c>
      <c r="WWU11" s="28" t="s">
        <v>93</v>
      </c>
      <c r="WWV11" s="28" t="s">
        <v>93</v>
      </c>
      <c r="WWW11" s="28" t="s">
        <v>93</v>
      </c>
      <c r="WWX11" s="28" t="s">
        <v>93</v>
      </c>
      <c r="WWY11" s="28" t="s">
        <v>93</v>
      </c>
      <c r="WWZ11" s="28" t="s">
        <v>93</v>
      </c>
      <c r="WXA11" s="28" t="s">
        <v>93</v>
      </c>
      <c r="WXB11" s="28" t="s">
        <v>93</v>
      </c>
      <c r="WXC11" s="28" t="s">
        <v>93</v>
      </c>
      <c r="WXD11" s="28" t="s">
        <v>93</v>
      </c>
      <c r="WXE11" s="28" t="s">
        <v>93</v>
      </c>
      <c r="WXF11" s="28" t="s">
        <v>93</v>
      </c>
      <c r="WXG11" s="28" t="s">
        <v>93</v>
      </c>
      <c r="WXH11" s="28" t="s">
        <v>93</v>
      </c>
      <c r="WXI11" s="28" t="s">
        <v>93</v>
      </c>
      <c r="WXJ11" s="28" t="s">
        <v>93</v>
      </c>
      <c r="WXK11" s="28" t="s">
        <v>93</v>
      </c>
      <c r="WXL11" s="28" t="s">
        <v>93</v>
      </c>
      <c r="WXM11" s="28" t="s">
        <v>93</v>
      </c>
      <c r="WXN11" s="28" t="s">
        <v>93</v>
      </c>
      <c r="WXO11" s="28" t="s">
        <v>93</v>
      </c>
      <c r="WXP11" s="28" t="s">
        <v>93</v>
      </c>
      <c r="WXQ11" s="28" t="s">
        <v>93</v>
      </c>
      <c r="WXR11" s="28" t="s">
        <v>93</v>
      </c>
      <c r="WXS11" s="28" t="s">
        <v>93</v>
      </c>
      <c r="WXT11" s="28" t="s">
        <v>93</v>
      </c>
      <c r="WXU11" s="28" t="s">
        <v>93</v>
      </c>
      <c r="WXV11" s="28" t="s">
        <v>93</v>
      </c>
      <c r="WXW11" s="28" t="s">
        <v>93</v>
      </c>
      <c r="WXX11" s="28" t="s">
        <v>93</v>
      </c>
      <c r="WXY11" s="28" t="s">
        <v>93</v>
      </c>
      <c r="WXZ11" s="28" t="s">
        <v>93</v>
      </c>
      <c r="WYA11" s="28" t="s">
        <v>93</v>
      </c>
      <c r="WYB11" s="28" t="s">
        <v>93</v>
      </c>
      <c r="WYC11" s="28" t="s">
        <v>93</v>
      </c>
      <c r="WYD11" s="28" t="s">
        <v>93</v>
      </c>
      <c r="WYE11" s="28" t="s">
        <v>93</v>
      </c>
      <c r="WYF11" s="28" t="s">
        <v>93</v>
      </c>
      <c r="WYG11" s="28" t="s">
        <v>93</v>
      </c>
      <c r="WYH11" s="28" t="s">
        <v>93</v>
      </c>
      <c r="WYI11" s="28" t="s">
        <v>93</v>
      </c>
      <c r="WYJ11" s="28" t="s">
        <v>93</v>
      </c>
      <c r="WYK11" s="28" t="s">
        <v>93</v>
      </c>
      <c r="WYL11" s="28" t="s">
        <v>93</v>
      </c>
      <c r="WYM11" s="28" t="s">
        <v>93</v>
      </c>
      <c r="WYN11" s="28" t="s">
        <v>93</v>
      </c>
      <c r="WYO11" s="28" t="s">
        <v>93</v>
      </c>
      <c r="WYP11" s="28" t="s">
        <v>93</v>
      </c>
      <c r="WYQ11" s="28" t="s">
        <v>93</v>
      </c>
      <c r="WYR11" s="28" t="s">
        <v>93</v>
      </c>
      <c r="WYS11" s="28" t="s">
        <v>93</v>
      </c>
      <c r="WYT11" s="28" t="s">
        <v>93</v>
      </c>
      <c r="WYU11" s="28" t="s">
        <v>93</v>
      </c>
      <c r="WYV11" s="28" t="s">
        <v>93</v>
      </c>
      <c r="WYW11" s="28" t="s">
        <v>93</v>
      </c>
      <c r="WYX11" s="28" t="s">
        <v>93</v>
      </c>
      <c r="WYY11" s="28" t="s">
        <v>93</v>
      </c>
      <c r="WYZ11" s="28" t="s">
        <v>93</v>
      </c>
      <c r="WZA11" s="28" t="s">
        <v>93</v>
      </c>
      <c r="WZB11" s="28" t="s">
        <v>93</v>
      </c>
      <c r="WZC11" s="28" t="s">
        <v>93</v>
      </c>
      <c r="WZD11" s="28" t="s">
        <v>93</v>
      </c>
      <c r="WZE11" s="28" t="s">
        <v>93</v>
      </c>
      <c r="WZF11" s="28" t="s">
        <v>93</v>
      </c>
      <c r="WZG11" s="28" t="s">
        <v>93</v>
      </c>
      <c r="WZH11" s="28" t="s">
        <v>93</v>
      </c>
      <c r="WZI11" s="28" t="s">
        <v>93</v>
      </c>
      <c r="WZJ11" s="28" t="s">
        <v>93</v>
      </c>
      <c r="WZK11" s="28" t="s">
        <v>93</v>
      </c>
      <c r="WZL11" s="28" t="s">
        <v>93</v>
      </c>
      <c r="WZM11" s="28" t="s">
        <v>93</v>
      </c>
      <c r="WZN11" s="28" t="s">
        <v>93</v>
      </c>
      <c r="WZO11" s="28" t="s">
        <v>93</v>
      </c>
      <c r="WZP11" s="28" t="s">
        <v>93</v>
      </c>
      <c r="WZQ11" s="28" t="s">
        <v>93</v>
      </c>
      <c r="WZR11" s="28" t="s">
        <v>93</v>
      </c>
      <c r="WZS11" s="28" t="s">
        <v>93</v>
      </c>
      <c r="WZT11" s="28" t="s">
        <v>93</v>
      </c>
      <c r="WZU11" s="28" t="s">
        <v>93</v>
      </c>
      <c r="WZV11" s="28" t="s">
        <v>93</v>
      </c>
      <c r="WZW11" s="28" t="s">
        <v>93</v>
      </c>
      <c r="WZX11" s="28" t="s">
        <v>93</v>
      </c>
      <c r="WZY11" s="28" t="s">
        <v>93</v>
      </c>
      <c r="WZZ11" s="28" t="s">
        <v>93</v>
      </c>
      <c r="XAA11" s="28" t="s">
        <v>93</v>
      </c>
      <c r="XAB11" s="28" t="s">
        <v>93</v>
      </c>
      <c r="XAC11" s="28" t="s">
        <v>93</v>
      </c>
      <c r="XAD11" s="28" t="s">
        <v>93</v>
      </c>
      <c r="XAE11" s="28" t="s">
        <v>93</v>
      </c>
      <c r="XAF11" s="28" t="s">
        <v>93</v>
      </c>
      <c r="XAG11" s="28" t="s">
        <v>93</v>
      </c>
      <c r="XAH11" s="28" t="s">
        <v>93</v>
      </c>
      <c r="XAI11" s="28" t="s">
        <v>93</v>
      </c>
      <c r="XAJ11" s="28" t="s">
        <v>93</v>
      </c>
      <c r="XAK11" s="28" t="s">
        <v>93</v>
      </c>
      <c r="XAL11" s="28" t="s">
        <v>93</v>
      </c>
      <c r="XAM11" s="28" t="s">
        <v>93</v>
      </c>
      <c r="XAN11" s="28" t="s">
        <v>93</v>
      </c>
      <c r="XAO11" s="28" t="s">
        <v>93</v>
      </c>
      <c r="XAP11" s="28" t="s">
        <v>93</v>
      </c>
      <c r="XAQ11" s="28" t="s">
        <v>93</v>
      </c>
      <c r="XAR11" s="28" t="s">
        <v>93</v>
      </c>
      <c r="XAS11" s="28" t="s">
        <v>93</v>
      </c>
      <c r="XAT11" s="28" t="s">
        <v>93</v>
      </c>
      <c r="XAU11" s="28" t="s">
        <v>93</v>
      </c>
      <c r="XAV11" s="28" t="s">
        <v>93</v>
      </c>
      <c r="XAW11" s="28" t="s">
        <v>93</v>
      </c>
      <c r="XAX11" s="28" t="s">
        <v>93</v>
      </c>
      <c r="XAY11" s="28" t="s">
        <v>93</v>
      </c>
      <c r="XAZ11" s="28" t="s">
        <v>93</v>
      </c>
      <c r="XBA11" s="28" t="s">
        <v>93</v>
      </c>
      <c r="XBB11" s="28" t="s">
        <v>93</v>
      </c>
      <c r="XBC11" s="28" t="s">
        <v>93</v>
      </c>
      <c r="XBD11" s="28" t="s">
        <v>93</v>
      </c>
      <c r="XBE11" s="28" t="s">
        <v>93</v>
      </c>
      <c r="XBF11" s="28" t="s">
        <v>93</v>
      </c>
      <c r="XBG11" s="28" t="s">
        <v>93</v>
      </c>
      <c r="XBH11" s="28" t="s">
        <v>93</v>
      </c>
      <c r="XBI11" s="28" t="s">
        <v>93</v>
      </c>
      <c r="XBJ11" s="28" t="s">
        <v>93</v>
      </c>
      <c r="XBK11" s="28" t="s">
        <v>93</v>
      </c>
      <c r="XBL11" s="28" t="s">
        <v>93</v>
      </c>
      <c r="XBM11" s="28" t="s">
        <v>93</v>
      </c>
      <c r="XBN11" s="28" t="s">
        <v>93</v>
      </c>
      <c r="XBO11" s="28" t="s">
        <v>93</v>
      </c>
      <c r="XBP11" s="28" t="s">
        <v>93</v>
      </c>
      <c r="XBQ11" s="28" t="s">
        <v>93</v>
      </c>
      <c r="XBR11" s="28" t="s">
        <v>93</v>
      </c>
      <c r="XBS11" s="28" t="s">
        <v>93</v>
      </c>
      <c r="XBT11" s="28" t="s">
        <v>93</v>
      </c>
      <c r="XBU11" s="28" t="s">
        <v>93</v>
      </c>
      <c r="XBV11" s="28" t="s">
        <v>93</v>
      </c>
      <c r="XBW11" s="28" t="s">
        <v>93</v>
      </c>
      <c r="XBX11" s="28" t="s">
        <v>93</v>
      </c>
      <c r="XBY11" s="28" t="s">
        <v>93</v>
      </c>
      <c r="XBZ11" s="28" t="s">
        <v>93</v>
      </c>
      <c r="XCA11" s="28" t="s">
        <v>93</v>
      </c>
      <c r="XCB11" s="28" t="s">
        <v>93</v>
      </c>
      <c r="XCC11" s="28" t="s">
        <v>93</v>
      </c>
      <c r="XCD11" s="28" t="s">
        <v>93</v>
      </c>
      <c r="XCE11" s="28" t="s">
        <v>93</v>
      </c>
      <c r="XCF11" s="28" t="s">
        <v>93</v>
      </c>
      <c r="XCG11" s="28" t="s">
        <v>93</v>
      </c>
      <c r="XCH11" s="28" t="s">
        <v>93</v>
      </c>
      <c r="XCI11" s="28" t="s">
        <v>93</v>
      </c>
      <c r="XCJ11" s="28" t="s">
        <v>93</v>
      </c>
      <c r="XCK11" s="28" t="s">
        <v>93</v>
      </c>
      <c r="XCL11" s="28" t="s">
        <v>93</v>
      </c>
      <c r="XCM11" s="28" t="s">
        <v>93</v>
      </c>
      <c r="XCN11" s="28" t="s">
        <v>93</v>
      </c>
      <c r="XCO11" s="28" t="s">
        <v>93</v>
      </c>
      <c r="XCP11" s="28" t="s">
        <v>93</v>
      </c>
      <c r="XCQ11" s="28" t="s">
        <v>93</v>
      </c>
      <c r="XCR11" s="28" t="s">
        <v>93</v>
      </c>
      <c r="XCS11" s="28" t="s">
        <v>93</v>
      </c>
      <c r="XCT11" s="28" t="s">
        <v>93</v>
      </c>
      <c r="XCU11" s="28" t="s">
        <v>93</v>
      </c>
      <c r="XCV11" s="28" t="s">
        <v>93</v>
      </c>
      <c r="XCW11" s="28" t="s">
        <v>93</v>
      </c>
      <c r="XCX11" s="28" t="s">
        <v>93</v>
      </c>
      <c r="XCY11" s="28" t="s">
        <v>93</v>
      </c>
      <c r="XCZ11" s="28" t="s">
        <v>93</v>
      </c>
      <c r="XDA11" s="28" t="s">
        <v>93</v>
      </c>
      <c r="XDB11" s="28" t="s">
        <v>93</v>
      </c>
      <c r="XDC11" s="28" t="s">
        <v>93</v>
      </c>
      <c r="XDD11" s="28" t="s">
        <v>93</v>
      </c>
      <c r="XDE11" s="28" t="s">
        <v>93</v>
      </c>
      <c r="XDF11" s="28" t="s">
        <v>93</v>
      </c>
      <c r="XDG11" s="28" t="s">
        <v>93</v>
      </c>
      <c r="XDH11" s="28" t="s">
        <v>93</v>
      </c>
      <c r="XDI11" s="28" t="s">
        <v>93</v>
      </c>
      <c r="XDJ11" s="28" t="s">
        <v>93</v>
      </c>
      <c r="XDK11" s="28" t="s">
        <v>93</v>
      </c>
      <c r="XDL11" s="28" t="s">
        <v>93</v>
      </c>
      <c r="XDM11" s="28" t="s">
        <v>93</v>
      </c>
      <c r="XDN11" s="28" t="s">
        <v>93</v>
      </c>
      <c r="XDO11" s="28" t="s">
        <v>93</v>
      </c>
      <c r="XDP11" s="28" t="s">
        <v>93</v>
      </c>
      <c r="XDQ11" s="28" t="s">
        <v>93</v>
      </c>
      <c r="XDR11" s="28" t="s">
        <v>93</v>
      </c>
      <c r="XDS11" s="28" t="s">
        <v>93</v>
      </c>
      <c r="XDT11" s="28" t="s">
        <v>93</v>
      </c>
      <c r="XDU11" s="28" t="s">
        <v>93</v>
      </c>
      <c r="XDV11" s="28" t="s">
        <v>93</v>
      </c>
      <c r="XDW11" s="28" t="s">
        <v>93</v>
      </c>
      <c r="XDX11" s="28" t="s">
        <v>93</v>
      </c>
      <c r="XDY11" s="28" t="s">
        <v>93</v>
      </c>
      <c r="XDZ11" s="28" t="s">
        <v>93</v>
      </c>
      <c r="XEA11" s="28" t="s">
        <v>93</v>
      </c>
      <c r="XEB11" s="28" t="s">
        <v>93</v>
      </c>
      <c r="XEC11" s="28" t="s">
        <v>93</v>
      </c>
      <c r="XED11" s="28" t="s">
        <v>93</v>
      </c>
      <c r="XEE11" s="28" t="s">
        <v>93</v>
      </c>
      <c r="XEF11" s="28" t="s">
        <v>93</v>
      </c>
      <c r="XEG11" s="28" t="s">
        <v>93</v>
      </c>
      <c r="XEH11" s="28" t="s">
        <v>93</v>
      </c>
      <c r="XEI11" s="28" t="s">
        <v>93</v>
      </c>
      <c r="XEJ11" s="28" t="s">
        <v>93</v>
      </c>
      <c r="XEK11" s="28" t="s">
        <v>93</v>
      </c>
      <c r="XEL11" s="28" t="s">
        <v>93</v>
      </c>
      <c r="XEM11" s="28" t="s">
        <v>93</v>
      </c>
      <c r="XEN11" s="28" t="s">
        <v>93</v>
      </c>
      <c r="XEO11" s="28" t="s">
        <v>93</v>
      </c>
      <c r="XEP11" s="28" t="s">
        <v>93</v>
      </c>
      <c r="XEQ11" s="28" t="s">
        <v>93</v>
      </c>
      <c r="XER11" s="28" t="s">
        <v>93</v>
      </c>
      <c r="XES11" s="28" t="s">
        <v>93</v>
      </c>
      <c r="XET11" s="28" t="s">
        <v>93</v>
      </c>
      <c r="XEU11" s="28" t="s">
        <v>93</v>
      </c>
      <c r="XEV11" s="28" t="s">
        <v>93</v>
      </c>
      <c r="XEW11" s="28" t="s">
        <v>93</v>
      </c>
      <c r="XEX11" s="28" t="s">
        <v>93</v>
      </c>
      <c r="XEY11" s="28" t="s">
        <v>93</v>
      </c>
      <c r="XEZ11" s="28" t="s">
        <v>93</v>
      </c>
      <c r="XFA11" s="28" t="s">
        <v>93</v>
      </c>
      <c r="XFB11" s="28" t="s">
        <v>93</v>
      </c>
      <c r="XFC11" s="28" t="s">
        <v>93</v>
      </c>
    </row>
    <row r="12" spans="1:16383" s="36" customFormat="1" ht="44.45" customHeight="1" x14ac:dyDescent="0.2">
      <c r="A12" s="34" t="s">
        <v>73</v>
      </c>
      <c r="B12" s="29" t="s">
        <v>141</v>
      </c>
      <c r="C12" s="29" t="s">
        <v>91</v>
      </c>
      <c r="D12" s="29" t="s">
        <v>142</v>
      </c>
      <c r="E12" s="29" t="s">
        <v>143</v>
      </c>
      <c r="F12" s="29" t="s">
        <v>162</v>
      </c>
    </row>
    <row r="13" spans="1:16383" s="36" customFormat="1" ht="25.5" x14ac:dyDescent="0.2">
      <c r="A13" s="34" t="s">
        <v>140</v>
      </c>
      <c r="B13" s="29"/>
      <c r="C13" s="29" t="s">
        <v>91</v>
      </c>
      <c r="D13" s="29" t="s">
        <v>168</v>
      </c>
      <c r="E13" s="29" t="s">
        <v>169</v>
      </c>
      <c r="F13" s="29" t="s">
        <v>164</v>
      </c>
    </row>
    <row r="14" spans="1:16383" s="36" customFormat="1" x14ac:dyDescent="0.2">
      <c r="A14" s="34" t="s">
        <v>65</v>
      </c>
      <c r="B14" s="29" t="s">
        <v>144</v>
      </c>
      <c r="C14" s="29" t="s">
        <v>145</v>
      </c>
      <c r="D14" s="29" t="s">
        <v>148</v>
      </c>
      <c r="E14" s="29" t="s">
        <v>147</v>
      </c>
      <c r="F14" s="29" t="s">
        <v>161</v>
      </c>
    </row>
    <row r="15" spans="1:16383" s="36" customFormat="1" ht="25.5" x14ac:dyDescent="0.2">
      <c r="A15" s="34" t="s">
        <v>74</v>
      </c>
      <c r="B15" s="29" t="s">
        <v>166</v>
      </c>
      <c r="C15" s="29" t="s">
        <v>91</v>
      </c>
      <c r="D15" s="29" t="s">
        <v>167</v>
      </c>
      <c r="E15" s="29" t="s">
        <v>170</v>
      </c>
      <c r="F15" s="29" t="s">
        <v>165</v>
      </c>
    </row>
    <row r="16" spans="1:16383" s="36" customFormat="1" x14ac:dyDescent="0.2">
      <c r="A16" s="37"/>
    </row>
    <row r="17" spans="1:1" s="36" customFormat="1" x14ac:dyDescent="0.2">
      <c r="A17" s="37"/>
    </row>
    <row r="18" spans="1:1" s="36" customFormat="1" x14ac:dyDescent="0.2">
      <c r="A18" s="37"/>
    </row>
    <row r="19" spans="1:1" s="36" customFormat="1" x14ac:dyDescent="0.2">
      <c r="A19" s="37"/>
    </row>
    <row r="20" spans="1:1" s="36" customFormat="1" x14ac:dyDescent="0.2">
      <c r="A20" s="37"/>
    </row>
    <row r="21" spans="1:1" s="36" customFormat="1" x14ac:dyDescent="0.2">
      <c r="A21" s="37"/>
    </row>
    <row r="22" spans="1:1" s="36" customFormat="1" x14ac:dyDescent="0.2">
      <c r="A22" s="37"/>
    </row>
    <row r="23" spans="1:1" s="36" customFormat="1" x14ac:dyDescent="0.2">
      <c r="A23" s="37"/>
    </row>
    <row r="24" spans="1:1" s="36" customFormat="1" x14ac:dyDescent="0.2">
      <c r="A24" s="37"/>
    </row>
    <row r="25" spans="1:1" s="36" customFormat="1" x14ac:dyDescent="0.2">
      <c r="A25" s="37"/>
    </row>
    <row r="26" spans="1:1" s="36" customFormat="1" x14ac:dyDescent="0.2">
      <c r="A26" s="37"/>
    </row>
    <row r="27" spans="1:1" s="36" customFormat="1" x14ac:dyDescent="0.2">
      <c r="A27" s="37"/>
    </row>
    <row r="28" spans="1:1" s="36" customFormat="1" x14ac:dyDescent="0.2">
      <c r="A28" s="37"/>
    </row>
    <row r="29" spans="1:1" s="36" customFormat="1" x14ac:dyDescent="0.2">
      <c r="A29" s="37"/>
    </row>
    <row r="30" spans="1:1" s="36" customFormat="1" x14ac:dyDescent="0.2">
      <c r="A30" s="37"/>
    </row>
    <row r="31" spans="1:1" s="36" customFormat="1" x14ac:dyDescent="0.2">
      <c r="A31" s="37"/>
    </row>
    <row r="32" spans="1:1" s="36" customFormat="1" x14ac:dyDescent="0.2">
      <c r="A32" s="37"/>
    </row>
    <row r="33" spans="1:1" s="36" customFormat="1" x14ac:dyDescent="0.2">
      <c r="A33" s="37"/>
    </row>
    <row r="34" spans="1:1" s="36" customFormat="1" x14ac:dyDescent="0.2">
      <c r="A34" s="37"/>
    </row>
  </sheetData>
  <mergeCells count="1">
    <mergeCell ref="B11:E11"/>
  </mergeCells>
  <pageMargins left="0.45" right="0.45" top="0.75" bottom="0.75" header="0.3" footer="0.3"/>
  <pageSetup scale="72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-0.499984740745262"/>
  </sheetPr>
  <dimension ref="A1:CH138"/>
  <sheetViews>
    <sheetView showGridLines="0" zoomScale="90" zoomScaleNormal="90" workbookViewId="0">
      <pane xSplit="1" topLeftCell="AA1" activePane="topRight" state="frozen"/>
      <selection activeCell="A43" sqref="A43"/>
      <selection pane="topRight" activeCell="AW138" sqref="AW138"/>
    </sheetView>
  </sheetViews>
  <sheetFormatPr defaultRowHeight="15" x14ac:dyDescent="0.25"/>
  <cols>
    <col min="1" max="1" width="27.140625" style="180" customWidth="1"/>
    <col min="2" max="3" width="8.85546875" hidden="1" customWidth="1"/>
    <col min="4" max="4" width="8.7109375" hidden="1" customWidth="1"/>
    <col min="5" max="5" width="8.85546875" hidden="1" customWidth="1"/>
    <col min="6" max="13" width="8.7109375" hidden="1" customWidth="1"/>
    <col min="14" max="15" width="9.140625" hidden="1" customWidth="1"/>
    <col min="16" max="16" width="7.85546875" hidden="1" customWidth="1"/>
    <col min="17" max="17" width="9.140625" hidden="1" customWidth="1"/>
    <col min="18" max="26" width="8.7109375" hidden="1" customWidth="1"/>
    <col min="27" max="50" width="8.7109375" customWidth="1"/>
    <col min="51" max="61" width="8.7109375" hidden="1" customWidth="1"/>
    <col min="62" max="63" width="9.5703125" customWidth="1"/>
    <col min="64" max="64" width="9.5703125" bestFit="1" customWidth="1"/>
    <col min="65" max="65" width="10.28515625" customWidth="1"/>
    <col min="66" max="66" width="11.42578125" style="21" customWidth="1"/>
    <col min="67" max="70" width="9.140625" hidden="1" customWidth="1"/>
    <col min="71" max="74" width="0" hidden="1" customWidth="1"/>
    <col min="79" max="82" width="9.140625" customWidth="1"/>
    <col min="84" max="86" width="0" hidden="1" customWidth="1"/>
  </cols>
  <sheetData>
    <row r="1" spans="1:86" x14ac:dyDescent="0.25">
      <c r="A1" s="176"/>
      <c r="C1" s="125"/>
      <c r="D1" s="126" t="str">
        <f>'Summary Scorecard'!A19</f>
        <v>Updated: 2/19/2026</v>
      </c>
      <c r="O1" s="125"/>
      <c r="S1" s="126" t="str">
        <f>D1</f>
        <v>Updated: 2/19/2026</v>
      </c>
      <c r="AL1" s="126" t="str">
        <f>S1</f>
        <v>Updated: 2/19/2026</v>
      </c>
    </row>
    <row r="2" spans="1:86" ht="47.25" x14ac:dyDescent="0.25">
      <c r="A2" s="177" t="s">
        <v>244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5"/>
      <c r="BO2" s="53" t="s">
        <v>188</v>
      </c>
      <c r="BP2" s="55"/>
      <c r="BQ2" s="55"/>
      <c r="BR2" s="55"/>
      <c r="BS2" s="55"/>
      <c r="BT2" s="55"/>
      <c r="BU2" s="55"/>
      <c r="BV2" s="55"/>
      <c r="BW2" s="53" t="s">
        <v>188</v>
      </c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</row>
    <row r="3" spans="1:86" x14ac:dyDescent="0.25">
      <c r="A3" s="178" t="s">
        <v>189</v>
      </c>
      <c r="B3" s="46">
        <v>44562</v>
      </c>
      <c r="C3" s="46">
        <v>44593</v>
      </c>
      <c r="D3" s="46">
        <v>44621</v>
      </c>
      <c r="E3" s="46">
        <v>44652</v>
      </c>
      <c r="F3" s="46">
        <v>44703</v>
      </c>
      <c r="G3" s="47">
        <v>44713</v>
      </c>
      <c r="H3" s="47">
        <v>44743</v>
      </c>
      <c r="I3" s="47">
        <v>44774</v>
      </c>
      <c r="J3" s="47">
        <v>44805</v>
      </c>
      <c r="K3" s="47">
        <v>44835</v>
      </c>
      <c r="L3" s="47">
        <v>44866</v>
      </c>
      <c r="M3" s="47">
        <v>44896</v>
      </c>
      <c r="N3" s="46">
        <v>44927</v>
      </c>
      <c r="O3" s="46">
        <v>44958</v>
      </c>
      <c r="P3" s="46">
        <v>44986</v>
      </c>
      <c r="Q3" s="46">
        <v>45017</v>
      </c>
      <c r="R3" s="46">
        <v>45047</v>
      </c>
      <c r="S3" s="46">
        <v>45078</v>
      </c>
      <c r="T3" s="46">
        <v>45108</v>
      </c>
      <c r="U3" s="46">
        <v>45139</v>
      </c>
      <c r="V3" s="46">
        <v>45170</v>
      </c>
      <c r="W3" s="46">
        <v>45200</v>
      </c>
      <c r="X3" s="46">
        <v>45231</v>
      </c>
      <c r="Y3" s="46">
        <v>45261</v>
      </c>
      <c r="Z3" s="46">
        <v>45292</v>
      </c>
      <c r="AA3" s="46">
        <v>45323</v>
      </c>
      <c r="AB3" s="46">
        <v>45352</v>
      </c>
      <c r="AC3" s="46">
        <v>45383</v>
      </c>
      <c r="AD3" s="46">
        <v>45413</v>
      </c>
      <c r="AE3" s="46">
        <v>45444</v>
      </c>
      <c r="AF3" s="46">
        <v>45474</v>
      </c>
      <c r="AG3" s="46">
        <v>45505</v>
      </c>
      <c r="AH3" s="46">
        <v>45536</v>
      </c>
      <c r="AI3" s="46">
        <v>45566</v>
      </c>
      <c r="AJ3" s="46">
        <v>45597</v>
      </c>
      <c r="AK3" s="46">
        <v>45627</v>
      </c>
      <c r="AL3" s="46">
        <v>45658</v>
      </c>
      <c r="AM3" s="46">
        <v>45689</v>
      </c>
      <c r="AN3" s="46">
        <v>45717</v>
      </c>
      <c r="AO3" s="46">
        <v>45748</v>
      </c>
      <c r="AP3" s="46">
        <v>45778</v>
      </c>
      <c r="AQ3" s="46">
        <v>45809</v>
      </c>
      <c r="AR3" s="46">
        <v>45839</v>
      </c>
      <c r="AS3" s="46">
        <v>45870</v>
      </c>
      <c r="AT3" s="46">
        <v>45901</v>
      </c>
      <c r="AU3" s="46">
        <v>45931</v>
      </c>
      <c r="AV3" s="46">
        <v>45962</v>
      </c>
      <c r="AW3" s="46">
        <v>45992</v>
      </c>
      <c r="AX3" s="46">
        <v>46023</v>
      </c>
      <c r="AY3" s="46">
        <v>46054</v>
      </c>
      <c r="AZ3" s="46">
        <v>46082</v>
      </c>
      <c r="BA3" s="46">
        <v>46113</v>
      </c>
      <c r="BB3" s="46">
        <v>46143</v>
      </c>
      <c r="BC3" s="46">
        <v>46174</v>
      </c>
      <c r="BD3" s="46">
        <v>46204</v>
      </c>
      <c r="BE3" s="46">
        <v>46235</v>
      </c>
      <c r="BF3" s="46">
        <v>46266</v>
      </c>
      <c r="BG3" s="46">
        <v>46296</v>
      </c>
      <c r="BH3" s="46">
        <v>46327</v>
      </c>
      <c r="BI3" s="46">
        <v>46357</v>
      </c>
      <c r="BJ3" s="222" t="s">
        <v>478</v>
      </c>
      <c r="BK3" s="202" t="s">
        <v>419</v>
      </c>
      <c r="BL3" s="185" t="s">
        <v>399</v>
      </c>
      <c r="BM3" s="144" t="s">
        <v>243</v>
      </c>
      <c r="BN3" s="64" t="s">
        <v>61</v>
      </c>
      <c r="BO3" s="57" t="s">
        <v>57</v>
      </c>
      <c r="BP3" s="57" t="s">
        <v>58</v>
      </c>
      <c r="BQ3" s="57" t="s">
        <v>59</v>
      </c>
      <c r="BR3" s="57" t="s">
        <v>60</v>
      </c>
      <c r="BS3" s="57" t="s">
        <v>239</v>
      </c>
      <c r="BT3" s="57" t="s">
        <v>240</v>
      </c>
      <c r="BU3" s="57" t="s">
        <v>241</v>
      </c>
      <c r="BV3" s="57" t="s">
        <v>242</v>
      </c>
      <c r="BW3" s="57" t="s">
        <v>400</v>
      </c>
      <c r="BX3" s="57" t="s">
        <v>401</v>
      </c>
      <c r="BY3" s="57" t="s">
        <v>402</v>
      </c>
      <c r="BZ3" s="57" t="s">
        <v>403</v>
      </c>
      <c r="CA3" s="57" t="s">
        <v>420</v>
      </c>
      <c r="CB3" s="57" t="s">
        <v>421</v>
      </c>
      <c r="CC3" s="57" t="s">
        <v>422</v>
      </c>
      <c r="CD3" s="57" t="s">
        <v>423</v>
      </c>
      <c r="CE3" s="57" t="s">
        <v>479</v>
      </c>
      <c r="CF3" s="57" t="s">
        <v>480</v>
      </c>
      <c r="CG3" s="57" t="s">
        <v>481</v>
      </c>
      <c r="CH3" s="57" t="s">
        <v>482</v>
      </c>
    </row>
    <row r="4" spans="1:86" x14ac:dyDescent="0.25">
      <c r="A4" s="179" t="s">
        <v>191</v>
      </c>
      <c r="B4" s="51">
        <f t="shared" ref="B4:Y4" si="0">B6*B5/100</f>
        <v>197.113</v>
      </c>
      <c r="C4" s="51">
        <f t="shared" si="0"/>
        <v>196.94159999999999</v>
      </c>
      <c r="D4" s="51">
        <f t="shared" si="0"/>
        <v>241.9246</v>
      </c>
      <c r="E4" s="51">
        <f t="shared" si="0"/>
        <v>239.69339999999997</v>
      </c>
      <c r="F4" s="51">
        <f t="shared" si="0"/>
        <v>205.69499999999999</v>
      </c>
      <c r="G4" s="51">
        <f t="shared" si="0"/>
        <v>220.61250000000001</v>
      </c>
      <c r="H4" s="51">
        <f t="shared" si="0"/>
        <v>201.12950000000001</v>
      </c>
      <c r="I4" s="51">
        <f t="shared" si="0"/>
        <v>243.94699999999997</v>
      </c>
      <c r="J4" s="51">
        <f t="shared" si="0"/>
        <v>241.67500000000001</v>
      </c>
      <c r="K4" s="51">
        <f t="shared" si="0"/>
        <v>225.55680000000001</v>
      </c>
      <c r="L4" s="51">
        <f t="shared" si="0"/>
        <v>186.48</v>
      </c>
      <c r="M4" s="51">
        <f t="shared" si="0"/>
        <v>221.37279999999998</v>
      </c>
      <c r="N4" s="51">
        <f t="shared" si="0"/>
        <v>229.19780000000003</v>
      </c>
      <c r="O4" s="51">
        <f t="shared" si="0"/>
        <v>192.18299999999999</v>
      </c>
      <c r="P4" s="51">
        <f t="shared" si="0"/>
        <v>244.98159999999999</v>
      </c>
      <c r="Q4" s="51">
        <f t="shared" si="0"/>
        <v>206.64600000000002</v>
      </c>
      <c r="R4" s="51">
        <f t="shared" si="0"/>
        <v>214.25530000000003</v>
      </c>
      <c r="S4" s="51">
        <f t="shared" si="0"/>
        <v>241.68550000000002</v>
      </c>
      <c r="T4" s="51">
        <f t="shared" si="0"/>
        <v>249.173</v>
      </c>
      <c r="U4" s="51">
        <f t="shared" si="0"/>
        <v>231.648</v>
      </c>
      <c r="V4" s="51">
        <f t="shared" si="0"/>
        <v>213.21560000000002</v>
      </c>
      <c r="W4" s="51">
        <f t="shared" si="0"/>
        <v>246.34260000000003</v>
      </c>
      <c r="X4" s="51">
        <f t="shared" si="0"/>
        <v>237.85139999999998</v>
      </c>
      <c r="Y4" s="51">
        <f t="shared" si="0"/>
        <v>278.78129999999999</v>
      </c>
      <c r="Z4" s="51">
        <f t="shared" ref="Z4:BI4" si="1">Z6*Z5/100</f>
        <v>221.917</v>
      </c>
      <c r="AA4" s="51">
        <f t="shared" si="1"/>
        <v>264.91520000000003</v>
      </c>
      <c r="AB4" s="51">
        <f t="shared" si="1"/>
        <v>262.36879999999996</v>
      </c>
      <c r="AC4" s="51">
        <f>SUM(AC22,AC39,AC56,AC73,AC90,AC107,AC124)</f>
        <v>304.43240000000003</v>
      </c>
      <c r="AD4" s="51">
        <f t="shared" si="1"/>
        <v>271.24700000000001</v>
      </c>
      <c r="AE4" s="51">
        <f t="shared" si="1"/>
        <v>243.98009999999999</v>
      </c>
      <c r="AF4" s="51">
        <f t="shared" si="1"/>
        <v>251.62619999999998</v>
      </c>
      <c r="AG4" s="51">
        <f t="shared" si="1"/>
        <v>266.00150000000002</v>
      </c>
      <c r="AH4" s="51">
        <f t="shared" si="1"/>
        <v>203.23440000000002</v>
      </c>
      <c r="AI4" s="51">
        <f t="shared" si="1"/>
        <v>277.6592</v>
      </c>
      <c r="AJ4" s="51">
        <f t="shared" si="1"/>
        <v>210.10080000000002</v>
      </c>
      <c r="AK4" s="51">
        <f t="shared" si="1"/>
        <v>252.08750000000001</v>
      </c>
      <c r="AL4" s="51">
        <f t="shared" si="1"/>
        <v>255.12779999999998</v>
      </c>
      <c r="AM4" s="51">
        <f t="shared" si="1"/>
        <v>270.108</v>
      </c>
      <c r="AN4" s="51">
        <f t="shared" si="1"/>
        <v>253.82839999999996</v>
      </c>
      <c r="AO4" s="51">
        <f t="shared" si="1"/>
        <v>252.05650000000003</v>
      </c>
      <c r="AP4" s="51">
        <f t="shared" si="1"/>
        <v>296.4171</v>
      </c>
      <c r="AQ4" s="51">
        <f t="shared" si="1"/>
        <v>267.16380000000004</v>
      </c>
      <c r="AR4" s="51">
        <f t="shared" si="1"/>
        <v>282.71039999999999</v>
      </c>
      <c r="AS4" s="51">
        <f t="shared" si="1"/>
        <v>248.87150000000003</v>
      </c>
      <c r="AT4" s="51">
        <f t="shared" si="1"/>
        <v>272.47250000000003</v>
      </c>
      <c r="AU4" s="51">
        <f t="shared" si="1"/>
        <v>268.24979999999999</v>
      </c>
      <c r="AV4" s="51">
        <f t="shared" si="1"/>
        <v>205.48089999999999</v>
      </c>
      <c r="AW4" s="51">
        <f t="shared" si="1"/>
        <v>241.36520000000002</v>
      </c>
      <c r="AX4" s="51">
        <f t="shared" si="1"/>
        <v>145.80540000000002</v>
      </c>
      <c r="AY4" s="51">
        <f t="shared" si="1"/>
        <v>0</v>
      </c>
      <c r="AZ4" s="51">
        <f t="shared" si="1"/>
        <v>0</v>
      </c>
      <c r="BA4" s="51">
        <f t="shared" si="1"/>
        <v>0</v>
      </c>
      <c r="BB4" s="51">
        <f t="shared" si="1"/>
        <v>0</v>
      </c>
      <c r="BC4" s="51">
        <f t="shared" si="1"/>
        <v>0</v>
      </c>
      <c r="BD4" s="51">
        <f t="shared" si="1"/>
        <v>0</v>
      </c>
      <c r="BE4" s="51">
        <f t="shared" si="1"/>
        <v>0</v>
      </c>
      <c r="BF4" s="51">
        <f t="shared" si="1"/>
        <v>0</v>
      </c>
      <c r="BG4" s="51">
        <f t="shared" si="1"/>
        <v>0</v>
      </c>
      <c r="BH4" s="51">
        <f t="shared" si="1"/>
        <v>0</v>
      </c>
      <c r="BI4" s="51">
        <f t="shared" si="1"/>
        <v>0</v>
      </c>
      <c r="BJ4" s="51">
        <f>SUM(AX4:BI4)</f>
        <v>145.80540000000002</v>
      </c>
      <c r="BK4" s="51">
        <f>SUM(AL4:AW4)</f>
        <v>3113.8519000000001</v>
      </c>
      <c r="BL4" s="51">
        <f>SUM(Z4:AK4)</f>
        <v>3029.5701000000004</v>
      </c>
      <c r="BM4" s="51">
        <f>SUM(N4:Y4)</f>
        <v>2785.9611</v>
      </c>
      <c r="BN4" s="52">
        <f>SUM(B4:M4)</f>
        <v>2622.1412</v>
      </c>
      <c r="BO4" s="52">
        <f>SUM(B4:D4)</f>
        <v>635.97919999999999</v>
      </c>
      <c r="BP4" s="52">
        <f>SUM(E4:H4)</f>
        <v>867.13040000000001</v>
      </c>
      <c r="BQ4" s="52">
        <f>SUM(H4:J4)</f>
        <v>686.75150000000008</v>
      </c>
      <c r="BR4" s="52">
        <f>SUM(K4:M4)</f>
        <v>633.40959999999995</v>
      </c>
      <c r="BS4" s="51">
        <f>SUM(N4:P4)</f>
        <v>666.36239999999998</v>
      </c>
      <c r="BT4" s="51">
        <f>SUM(Q4:S4)</f>
        <v>662.58680000000004</v>
      </c>
      <c r="BU4" s="51">
        <f>SUM(T4:V4)</f>
        <v>694.03660000000002</v>
      </c>
      <c r="BV4" s="51">
        <f>SUM(W4:Y4)</f>
        <v>762.97530000000006</v>
      </c>
      <c r="BW4" s="51">
        <f>SUM(Z4:AB4)</f>
        <v>749.20100000000002</v>
      </c>
      <c r="BX4" s="51">
        <f>SUM(AC4:AE4)</f>
        <v>819.65949999999998</v>
      </c>
      <c r="BY4" s="51">
        <f>SUM(AF4:AH4)</f>
        <v>720.86210000000005</v>
      </c>
      <c r="BZ4" s="51">
        <f>SUM(AI4:AK4)</f>
        <v>739.84749999999997</v>
      </c>
      <c r="CA4" s="51">
        <f t="shared" ref="CA4:CA5" si="2">SUM(AD4:AF4)</f>
        <v>766.85329999999999</v>
      </c>
      <c r="CB4" s="51">
        <f t="shared" ref="CB4:CB5" si="3">SUM(AG4:AI4)</f>
        <v>746.89509999999996</v>
      </c>
      <c r="CC4" s="51">
        <f t="shared" ref="CC4:CC5" si="4">SUM(AJ4:AL4)</f>
        <v>717.31610000000001</v>
      </c>
      <c r="CD4" s="51">
        <f t="shared" ref="CD4:CD5" si="5">SUM(AM4:AO4)</f>
        <v>775.99289999999996</v>
      </c>
      <c r="CE4" s="51">
        <f>SUM(AX4:AZ4)</f>
        <v>145.80540000000002</v>
      </c>
      <c r="CF4" s="51">
        <f>SUM(BA4:BC4)</f>
        <v>0</v>
      </c>
      <c r="CG4" s="51">
        <f>SUM(BD4:BF4)</f>
        <v>0</v>
      </c>
      <c r="CH4" s="51">
        <f>SUM(BG4:BI4)</f>
        <v>0</v>
      </c>
    </row>
    <row r="5" spans="1:86" x14ac:dyDescent="0.25">
      <c r="A5" s="179" t="s">
        <v>192</v>
      </c>
      <c r="B5" s="3">
        <v>290</v>
      </c>
      <c r="C5" s="3">
        <v>306</v>
      </c>
      <c r="D5" s="3">
        <v>326</v>
      </c>
      <c r="E5" s="3">
        <v>354</v>
      </c>
      <c r="F5" s="3">
        <v>315</v>
      </c>
      <c r="G5" s="3">
        <v>333</v>
      </c>
      <c r="H5" s="3">
        <v>319</v>
      </c>
      <c r="I5" s="3">
        <v>335</v>
      </c>
      <c r="J5" s="3">
        <v>350</v>
      </c>
      <c r="K5" s="3">
        <v>343</v>
      </c>
      <c r="L5" s="3">
        <v>296</v>
      </c>
      <c r="M5" s="3">
        <v>331</v>
      </c>
      <c r="N5" s="3">
        <v>338</v>
      </c>
      <c r="O5" s="3">
        <v>290</v>
      </c>
      <c r="P5" s="3">
        <v>359</v>
      </c>
      <c r="Q5" s="3">
        <v>303</v>
      </c>
      <c r="R5" s="3">
        <v>307</v>
      </c>
      <c r="S5" s="3">
        <v>347</v>
      </c>
      <c r="T5" s="3">
        <v>335</v>
      </c>
      <c r="U5" s="3">
        <v>320</v>
      </c>
      <c r="V5" s="3">
        <v>313</v>
      </c>
      <c r="W5" s="3">
        <v>342</v>
      </c>
      <c r="X5" s="3">
        <v>353</v>
      </c>
      <c r="Y5" s="3">
        <v>399</v>
      </c>
      <c r="Z5" s="3">
        <v>313</v>
      </c>
      <c r="AA5" s="3">
        <v>352</v>
      </c>
      <c r="AB5" s="3">
        <v>344</v>
      </c>
      <c r="AC5" s="51">
        <v>363</v>
      </c>
      <c r="AD5" s="3">
        <v>370</v>
      </c>
      <c r="AE5" s="3">
        <v>331</v>
      </c>
      <c r="AF5" s="3">
        <v>331</v>
      </c>
      <c r="AG5" s="3">
        <v>355</v>
      </c>
      <c r="AH5" s="3">
        <v>291</v>
      </c>
      <c r="AI5" s="3">
        <v>364</v>
      </c>
      <c r="AJ5" s="3">
        <v>296</v>
      </c>
      <c r="AK5" s="3">
        <v>335</v>
      </c>
      <c r="AL5" s="3">
        <v>354</v>
      </c>
      <c r="AM5" s="3">
        <v>360</v>
      </c>
      <c r="AN5" s="3">
        <v>337</v>
      </c>
      <c r="AO5" s="3">
        <v>331</v>
      </c>
      <c r="AP5" s="3">
        <v>391</v>
      </c>
      <c r="AQ5" s="3">
        <v>354</v>
      </c>
      <c r="AR5" s="3">
        <v>392</v>
      </c>
      <c r="AS5" s="3">
        <v>335</v>
      </c>
      <c r="AT5" s="3">
        <v>365</v>
      </c>
      <c r="AU5" s="3">
        <v>357</v>
      </c>
      <c r="AV5" s="3">
        <v>293</v>
      </c>
      <c r="AW5" s="3">
        <v>331</v>
      </c>
      <c r="AX5" s="3">
        <v>201</v>
      </c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51">
        <f>SUM(AX5:BI5)</f>
        <v>201</v>
      </c>
      <c r="BK5" s="51">
        <f>SUM(AL5:AW5)</f>
        <v>4200</v>
      </c>
      <c r="BL5" s="51">
        <f>SUM(Z5:AK5)</f>
        <v>4045</v>
      </c>
      <c r="BM5" s="51">
        <f>SUM(N5:Y5)</f>
        <v>4006</v>
      </c>
      <c r="BN5" s="19">
        <f>SUM(B5:M5)</f>
        <v>3898</v>
      </c>
      <c r="BO5" s="52">
        <f>SUM(B5:D5)</f>
        <v>922</v>
      </c>
      <c r="BP5" s="52">
        <f>SUM(E5:H5)</f>
        <v>1321</v>
      </c>
      <c r="BQ5" s="52">
        <f>SUM(H5:J5)</f>
        <v>1004</v>
      </c>
      <c r="BR5" s="52">
        <f>SUM(K5:M5)</f>
        <v>970</v>
      </c>
      <c r="BS5" s="51">
        <f>SUM(N5:P5)</f>
        <v>987</v>
      </c>
      <c r="BT5" s="51">
        <f>SUM(Q5:S5)</f>
        <v>957</v>
      </c>
      <c r="BU5" s="51">
        <f>SUM(T5:V5)</f>
        <v>968</v>
      </c>
      <c r="BV5" s="51">
        <f>SUM(W5:Y5)</f>
        <v>1094</v>
      </c>
      <c r="BW5" s="51">
        <f>SUM(Z5:AB5)</f>
        <v>1009</v>
      </c>
      <c r="BX5" s="51">
        <f>SUM(AC5:AE5)</f>
        <v>1064</v>
      </c>
      <c r="BY5" s="51">
        <f>SUM(AF5:AH5)</f>
        <v>977</v>
      </c>
      <c r="BZ5" s="51">
        <f>SUM(AI5:AK5)</f>
        <v>995</v>
      </c>
      <c r="CA5" s="51">
        <f t="shared" si="2"/>
        <v>1032</v>
      </c>
      <c r="CB5" s="51">
        <f t="shared" si="3"/>
        <v>1010</v>
      </c>
      <c r="CC5" s="51">
        <f t="shared" si="4"/>
        <v>985</v>
      </c>
      <c r="CD5" s="51">
        <f t="shared" si="5"/>
        <v>1028</v>
      </c>
      <c r="CE5" s="51">
        <f>SUM(AX5:AZ5)</f>
        <v>201</v>
      </c>
      <c r="CF5" s="51">
        <f>SUM(BA5:BC5)</f>
        <v>0</v>
      </c>
      <c r="CG5" s="51">
        <f>SUM(BD5:BF5)</f>
        <v>0</v>
      </c>
      <c r="CH5" s="51">
        <f>SUM(BG5:BI5)</f>
        <v>0</v>
      </c>
    </row>
    <row r="6" spans="1:86" x14ac:dyDescent="0.25">
      <c r="A6" s="179" t="s">
        <v>190</v>
      </c>
      <c r="B6" s="48">
        <v>67.97</v>
      </c>
      <c r="C6" s="48">
        <v>64.36</v>
      </c>
      <c r="D6" s="48">
        <v>74.209999999999994</v>
      </c>
      <c r="E6" s="48">
        <v>67.709999999999994</v>
      </c>
      <c r="F6" s="48">
        <v>65.3</v>
      </c>
      <c r="G6" s="48">
        <v>66.25</v>
      </c>
      <c r="H6" s="48">
        <v>63.05</v>
      </c>
      <c r="I6" s="48">
        <v>72.819999999999993</v>
      </c>
      <c r="J6" s="48">
        <v>69.05</v>
      </c>
      <c r="K6" s="48">
        <v>65.760000000000005</v>
      </c>
      <c r="L6" s="48">
        <v>63</v>
      </c>
      <c r="M6" s="48">
        <v>66.88</v>
      </c>
      <c r="N6" s="48">
        <v>67.81</v>
      </c>
      <c r="O6" s="48">
        <v>66.27</v>
      </c>
      <c r="P6" s="48">
        <v>68.239999999999995</v>
      </c>
      <c r="Q6" s="48">
        <v>68.2</v>
      </c>
      <c r="R6" s="48">
        <v>69.790000000000006</v>
      </c>
      <c r="S6" s="48">
        <v>69.650000000000006</v>
      </c>
      <c r="T6" s="48">
        <v>74.38</v>
      </c>
      <c r="U6" s="48">
        <v>72.39</v>
      </c>
      <c r="V6" s="48">
        <v>68.12</v>
      </c>
      <c r="W6" s="48">
        <v>72.03</v>
      </c>
      <c r="X6" s="48">
        <v>67.38</v>
      </c>
      <c r="Y6" s="48">
        <v>69.87</v>
      </c>
      <c r="Z6" s="48">
        <v>70.900000000000006</v>
      </c>
      <c r="AA6" s="48">
        <v>75.260000000000005</v>
      </c>
      <c r="AB6" s="48">
        <v>76.27</v>
      </c>
      <c r="AC6" s="48">
        <v>71.959999999999994</v>
      </c>
      <c r="AD6" s="48">
        <v>73.31</v>
      </c>
      <c r="AE6" s="48">
        <v>73.709999999999994</v>
      </c>
      <c r="AF6" s="48">
        <v>76.02</v>
      </c>
      <c r="AG6" s="48">
        <v>74.930000000000007</v>
      </c>
      <c r="AH6" s="48">
        <v>69.84</v>
      </c>
      <c r="AI6" s="48">
        <v>76.28</v>
      </c>
      <c r="AJ6" s="48">
        <v>70.98</v>
      </c>
      <c r="AK6" s="48">
        <v>75.25</v>
      </c>
      <c r="AL6" s="48">
        <v>72.069999999999993</v>
      </c>
      <c r="AM6" s="48">
        <v>75.03</v>
      </c>
      <c r="AN6" s="48">
        <v>75.319999999999993</v>
      </c>
      <c r="AO6" s="48">
        <v>76.150000000000006</v>
      </c>
      <c r="AP6" s="48">
        <v>75.81</v>
      </c>
      <c r="AQ6" s="48">
        <v>75.47</v>
      </c>
      <c r="AR6" s="48">
        <v>72.12</v>
      </c>
      <c r="AS6" s="48">
        <v>74.290000000000006</v>
      </c>
      <c r="AT6" s="48">
        <v>74.650000000000006</v>
      </c>
      <c r="AU6" s="48">
        <v>75.14</v>
      </c>
      <c r="AV6" s="48">
        <v>70.13</v>
      </c>
      <c r="AW6" s="48">
        <v>72.92</v>
      </c>
      <c r="AX6" s="48">
        <v>72.540000000000006</v>
      </c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>
        <f>BJ4/BJ5*100</f>
        <v>72.540000000000006</v>
      </c>
      <c r="BK6" s="48">
        <f>BK4/BK5*100</f>
        <v>74.139330952380959</v>
      </c>
      <c r="BL6" s="48">
        <f>BL4/BL5*100</f>
        <v>74.896665018541427</v>
      </c>
      <c r="BM6" s="48">
        <f t="shared" ref="BM6:BV6" si="6">BM4/BM5*100</f>
        <v>69.544710434348474</v>
      </c>
      <c r="BN6" s="50">
        <f t="shared" si="6"/>
        <v>67.268886608517192</v>
      </c>
      <c r="BO6" s="50">
        <f t="shared" si="6"/>
        <v>68.978221258134482</v>
      </c>
      <c r="BP6" s="50">
        <f t="shared" si="6"/>
        <v>65.641968205904618</v>
      </c>
      <c r="BQ6" s="50">
        <f t="shared" si="6"/>
        <v>68.401543824701207</v>
      </c>
      <c r="BR6" s="50">
        <f t="shared" si="6"/>
        <v>65.29995876288659</v>
      </c>
      <c r="BS6" s="50">
        <f t="shared" si="6"/>
        <v>67.513920972644371</v>
      </c>
      <c r="BT6" s="50">
        <f t="shared" si="6"/>
        <v>69.235820271682343</v>
      </c>
      <c r="BU6" s="50">
        <f t="shared" si="6"/>
        <v>71.697995867768597</v>
      </c>
      <c r="BV6" s="50">
        <f t="shared" si="6"/>
        <v>69.741800731261421</v>
      </c>
      <c r="BW6" s="50">
        <f t="shared" ref="BW6:BZ6" si="7">BW4/BW5*100</f>
        <v>74.251833498513392</v>
      </c>
      <c r="BX6" s="50">
        <f t="shared" si="7"/>
        <v>77.035667293233075</v>
      </c>
      <c r="BY6" s="50">
        <f t="shared" si="7"/>
        <v>73.78322415557831</v>
      </c>
      <c r="BZ6" s="50">
        <f t="shared" si="7"/>
        <v>74.356532663316571</v>
      </c>
      <c r="CA6" s="50">
        <f t="shared" ref="CA6:CH6" si="8">CA4/CA5*100</f>
        <v>74.307490310077512</v>
      </c>
      <c r="CB6" s="50">
        <f t="shared" si="8"/>
        <v>73.950009900990096</v>
      </c>
      <c r="CC6" s="50">
        <f t="shared" si="8"/>
        <v>72.8239695431472</v>
      </c>
      <c r="CD6" s="50">
        <f t="shared" si="8"/>
        <v>75.4856906614786</v>
      </c>
      <c r="CE6" s="50">
        <f t="shared" si="8"/>
        <v>72.540000000000006</v>
      </c>
      <c r="CF6" s="50" t="e">
        <f t="shared" si="8"/>
        <v>#DIV/0!</v>
      </c>
      <c r="CG6" s="50" t="e">
        <f t="shared" si="8"/>
        <v>#DIV/0!</v>
      </c>
      <c r="CH6" s="50" t="e">
        <f t="shared" si="8"/>
        <v>#DIV/0!</v>
      </c>
    </row>
    <row r="7" spans="1:86" x14ac:dyDescent="0.25">
      <c r="A7" s="179" t="s">
        <v>95</v>
      </c>
      <c r="B7" s="49">
        <v>73.599999999999994</v>
      </c>
      <c r="C7" s="49">
        <v>73.599999999999994</v>
      </c>
      <c r="D7" s="49">
        <v>73.599999999999994</v>
      </c>
      <c r="E7" s="49">
        <v>73.599999999999994</v>
      </c>
      <c r="F7" s="49">
        <v>73.599999999999994</v>
      </c>
      <c r="G7" s="49">
        <v>73.599999999999994</v>
      </c>
      <c r="H7" s="49">
        <v>73.599999999999994</v>
      </c>
      <c r="I7" s="3">
        <v>73.599999999999994</v>
      </c>
      <c r="J7" s="3">
        <v>73.599999999999994</v>
      </c>
      <c r="K7" s="3">
        <v>73.599999999999994</v>
      </c>
      <c r="L7" s="3">
        <v>73.599999999999994</v>
      </c>
      <c r="M7" s="3">
        <v>73.599999999999994</v>
      </c>
      <c r="N7" s="49">
        <v>73.599999999999994</v>
      </c>
      <c r="O7" s="49">
        <v>73.599999999999994</v>
      </c>
      <c r="P7" s="49">
        <v>73.599999999999994</v>
      </c>
      <c r="Q7" s="49">
        <v>73.599999999999994</v>
      </c>
      <c r="R7" s="49">
        <v>73.599999999999994</v>
      </c>
      <c r="S7" s="49">
        <v>73.599999999999994</v>
      </c>
      <c r="T7" s="49">
        <v>73.599999999999994</v>
      </c>
      <c r="U7" s="49">
        <v>73.599999999999994</v>
      </c>
      <c r="V7" s="49">
        <v>73.599999999999994</v>
      </c>
      <c r="W7" s="49">
        <v>73.599999999999994</v>
      </c>
      <c r="X7" s="49">
        <v>73.599999999999994</v>
      </c>
      <c r="Y7" s="49">
        <v>73.599999999999994</v>
      </c>
      <c r="Z7" s="49">
        <v>72.3</v>
      </c>
      <c r="AA7" s="49">
        <v>72.3</v>
      </c>
      <c r="AB7" s="49">
        <v>72.3</v>
      </c>
      <c r="AC7" s="49">
        <v>72.3</v>
      </c>
      <c r="AD7" s="49">
        <v>72.3</v>
      </c>
      <c r="AE7" s="49">
        <v>72.3</v>
      </c>
      <c r="AF7" s="49">
        <v>72.3</v>
      </c>
      <c r="AG7" s="49">
        <v>72.3</v>
      </c>
      <c r="AH7" s="49">
        <v>72.3</v>
      </c>
      <c r="AI7" s="49">
        <v>72.3</v>
      </c>
      <c r="AJ7" s="49">
        <v>72.3</v>
      </c>
      <c r="AK7" s="49">
        <v>72.3</v>
      </c>
      <c r="AL7" s="48">
        <v>78</v>
      </c>
      <c r="AM7" s="48">
        <v>78</v>
      </c>
      <c r="AN7" s="48">
        <v>78</v>
      </c>
      <c r="AO7" s="48">
        <v>78</v>
      </c>
      <c r="AP7" s="48">
        <v>78</v>
      </c>
      <c r="AQ7" s="48">
        <v>78</v>
      </c>
      <c r="AR7" s="48">
        <v>78</v>
      </c>
      <c r="AS7" s="48">
        <v>78</v>
      </c>
      <c r="AT7" s="48">
        <v>78</v>
      </c>
      <c r="AU7" s="48">
        <v>78</v>
      </c>
      <c r="AV7" s="48">
        <v>78</v>
      </c>
      <c r="AW7" s="48">
        <v>78</v>
      </c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>
        <v>78</v>
      </c>
      <c r="BL7" s="49">
        <v>72.3</v>
      </c>
      <c r="BM7" s="3">
        <v>73.599999999999994</v>
      </c>
      <c r="BN7" s="3">
        <v>73.599999999999994</v>
      </c>
      <c r="BO7" s="3">
        <v>73.599999999999994</v>
      </c>
      <c r="BP7" s="3">
        <v>73.599999999999994</v>
      </c>
      <c r="BQ7" s="3">
        <v>73.599999999999994</v>
      </c>
      <c r="BR7" s="3">
        <v>73.599999999999994</v>
      </c>
      <c r="BS7" s="3">
        <v>73.599999999999994</v>
      </c>
      <c r="BT7" s="3">
        <v>73.599999999999994</v>
      </c>
      <c r="BU7" s="3">
        <v>73.599999999999994</v>
      </c>
      <c r="BV7" s="3">
        <v>73.599999999999994</v>
      </c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</row>
    <row r="8" spans="1:86" x14ac:dyDescent="0.25">
      <c r="A8" s="178" t="s">
        <v>75</v>
      </c>
      <c r="B8" s="46">
        <v>44562</v>
      </c>
      <c r="C8" s="46">
        <v>44593</v>
      </c>
      <c r="D8" s="46">
        <v>44621</v>
      </c>
      <c r="E8" s="46">
        <v>44652</v>
      </c>
      <c r="F8" s="46">
        <v>44703</v>
      </c>
      <c r="G8" s="47">
        <v>44713</v>
      </c>
      <c r="H8" s="47">
        <v>44743</v>
      </c>
      <c r="I8" s="47">
        <v>44774</v>
      </c>
      <c r="J8" s="47">
        <v>44805</v>
      </c>
      <c r="K8" s="47">
        <v>44835</v>
      </c>
      <c r="L8" s="47">
        <v>44866</v>
      </c>
      <c r="M8" s="47">
        <v>44896</v>
      </c>
      <c r="N8" s="46">
        <v>44927</v>
      </c>
      <c r="O8" s="46">
        <v>44958</v>
      </c>
      <c r="P8" s="46">
        <v>44986</v>
      </c>
      <c r="Q8" s="46">
        <v>45017</v>
      </c>
      <c r="R8" s="46">
        <v>45047</v>
      </c>
      <c r="S8" s="46">
        <v>45078</v>
      </c>
      <c r="T8" s="46">
        <v>45108</v>
      </c>
      <c r="U8" s="46">
        <v>45139</v>
      </c>
      <c r="V8" s="46">
        <v>45170</v>
      </c>
      <c r="W8" s="46">
        <v>45200</v>
      </c>
      <c r="X8" s="46">
        <v>45231</v>
      </c>
      <c r="Y8" s="46">
        <v>45261</v>
      </c>
      <c r="Z8" s="46">
        <v>45292</v>
      </c>
      <c r="AA8" s="46">
        <v>45323</v>
      </c>
      <c r="AB8" s="46">
        <v>45352</v>
      </c>
      <c r="AC8" s="46">
        <v>45383</v>
      </c>
      <c r="AD8" s="46">
        <v>45413</v>
      </c>
      <c r="AE8" s="46">
        <v>45444</v>
      </c>
      <c r="AF8" s="46">
        <v>45474</v>
      </c>
      <c r="AG8" s="46">
        <v>45505</v>
      </c>
      <c r="AH8" s="46">
        <v>45536</v>
      </c>
      <c r="AI8" s="46">
        <v>45566</v>
      </c>
      <c r="AJ8" s="46">
        <v>45597</v>
      </c>
      <c r="AK8" s="46">
        <v>45627</v>
      </c>
      <c r="AL8" s="46">
        <v>45658</v>
      </c>
      <c r="AM8" s="46">
        <v>45689</v>
      </c>
      <c r="AN8" s="46">
        <v>45717</v>
      </c>
      <c r="AO8" s="46">
        <v>45748</v>
      </c>
      <c r="AP8" s="46">
        <v>45778</v>
      </c>
      <c r="AQ8" s="46">
        <v>45809</v>
      </c>
      <c r="AR8" s="46">
        <v>45839</v>
      </c>
      <c r="AS8" s="46">
        <v>45870</v>
      </c>
      <c r="AT8" s="46">
        <v>45901</v>
      </c>
      <c r="AU8" s="46">
        <v>45931</v>
      </c>
      <c r="AV8" s="46">
        <v>45962</v>
      </c>
      <c r="AW8" s="46">
        <v>45992</v>
      </c>
      <c r="AX8" s="46">
        <v>46023</v>
      </c>
      <c r="AY8" s="46">
        <v>46054</v>
      </c>
      <c r="AZ8" s="46">
        <v>46082</v>
      </c>
      <c r="BA8" s="46">
        <v>46113</v>
      </c>
      <c r="BB8" s="46">
        <v>46143</v>
      </c>
      <c r="BC8" s="46">
        <v>46174</v>
      </c>
      <c r="BD8" s="46">
        <v>46204</v>
      </c>
      <c r="BE8" s="46">
        <v>46235</v>
      </c>
      <c r="BF8" s="46">
        <v>46266</v>
      </c>
      <c r="BG8" s="46">
        <v>46296</v>
      </c>
      <c r="BH8" s="46">
        <v>46327</v>
      </c>
      <c r="BI8" s="46">
        <v>46357</v>
      </c>
      <c r="BJ8" s="222" t="s">
        <v>478</v>
      </c>
      <c r="BK8" s="202" t="s">
        <v>419</v>
      </c>
      <c r="BL8" s="185" t="s">
        <v>399</v>
      </c>
      <c r="BM8" s="144" t="s">
        <v>243</v>
      </c>
      <c r="BN8" s="64" t="s">
        <v>61</v>
      </c>
      <c r="BO8" s="57" t="s">
        <v>57</v>
      </c>
      <c r="BP8" s="57" t="s">
        <v>58</v>
      </c>
      <c r="BQ8" s="57" t="s">
        <v>59</v>
      </c>
      <c r="BR8" s="57" t="s">
        <v>60</v>
      </c>
      <c r="BS8" s="57" t="s">
        <v>239</v>
      </c>
      <c r="BT8" s="57" t="s">
        <v>240</v>
      </c>
      <c r="BU8" s="57" t="s">
        <v>241</v>
      </c>
      <c r="BV8" s="57" t="s">
        <v>242</v>
      </c>
      <c r="BW8" s="57" t="s">
        <v>400</v>
      </c>
      <c r="BX8" s="57" t="s">
        <v>401</v>
      </c>
      <c r="BY8" s="57" t="s">
        <v>402</v>
      </c>
      <c r="BZ8" s="57" t="s">
        <v>403</v>
      </c>
      <c r="CA8" s="57" t="s">
        <v>420</v>
      </c>
      <c r="CB8" s="57" t="s">
        <v>421</v>
      </c>
      <c r="CC8" s="57" t="s">
        <v>422</v>
      </c>
      <c r="CD8" s="57" t="s">
        <v>423</v>
      </c>
      <c r="CE8" s="57" t="s">
        <v>479</v>
      </c>
      <c r="CF8" s="57" t="s">
        <v>480</v>
      </c>
      <c r="CG8" s="57" t="s">
        <v>481</v>
      </c>
      <c r="CH8" s="57" t="s">
        <v>482</v>
      </c>
    </row>
    <row r="9" spans="1:86" x14ac:dyDescent="0.25">
      <c r="A9" s="179" t="s">
        <v>191</v>
      </c>
      <c r="B9" s="51">
        <f t="shared" ref="B9:Y9" si="9">B11*B10/100</f>
        <v>173.99250000000001</v>
      </c>
      <c r="C9" s="51">
        <f t="shared" si="9"/>
        <v>167.9881</v>
      </c>
      <c r="D9" s="51">
        <f t="shared" si="9"/>
        <v>214.01069999999999</v>
      </c>
      <c r="E9" s="51">
        <f t="shared" si="9"/>
        <v>210.00440000000003</v>
      </c>
      <c r="F9" s="51">
        <f t="shared" si="9"/>
        <v>171.98939999999999</v>
      </c>
      <c r="G9" s="51">
        <f t="shared" si="9"/>
        <v>190.98699999999999</v>
      </c>
      <c r="H9" s="51">
        <f t="shared" si="9"/>
        <v>169.99030000000002</v>
      </c>
      <c r="I9" s="51">
        <f t="shared" si="9"/>
        <v>216.0162</v>
      </c>
      <c r="J9" s="51">
        <f t="shared" si="9"/>
        <v>217.0112</v>
      </c>
      <c r="K9" s="51">
        <f t="shared" si="9"/>
        <v>196.01</v>
      </c>
      <c r="L9" s="51">
        <f t="shared" si="9"/>
        <v>164.99700000000001</v>
      </c>
      <c r="M9" s="51">
        <f t="shared" si="9"/>
        <v>186.9854</v>
      </c>
      <c r="N9" s="51">
        <f t="shared" si="9"/>
        <v>206.0112</v>
      </c>
      <c r="O9" s="51">
        <f t="shared" si="9"/>
        <v>171.9991</v>
      </c>
      <c r="P9" s="51">
        <f t="shared" si="9"/>
        <v>207.00049999999999</v>
      </c>
      <c r="Q9" s="51">
        <f t="shared" si="9"/>
        <v>170.01</v>
      </c>
      <c r="R9" s="51">
        <f t="shared" si="9"/>
        <v>190.01130000000001</v>
      </c>
      <c r="S9" s="51">
        <f t="shared" si="9"/>
        <v>213.00479999999999</v>
      </c>
      <c r="T9" s="51">
        <f t="shared" si="9"/>
        <v>228.98580000000001</v>
      </c>
      <c r="U9" s="51">
        <f t="shared" si="9"/>
        <v>205.98660000000001</v>
      </c>
      <c r="V9" s="51">
        <f t="shared" si="9"/>
        <v>191.9975</v>
      </c>
      <c r="W9" s="51">
        <f t="shared" si="9"/>
        <v>220.01100000000002</v>
      </c>
      <c r="X9" s="51">
        <f t="shared" si="9"/>
        <v>212.98680000000002</v>
      </c>
      <c r="Y9" s="51">
        <f t="shared" si="9"/>
        <v>247.01339999999999</v>
      </c>
      <c r="Z9" s="51">
        <f t="shared" ref="Z9:BI9" si="10">Z11*Z10/100</f>
        <v>198.01259999999999</v>
      </c>
      <c r="AA9" s="51">
        <f t="shared" si="10"/>
        <v>239.01359999999997</v>
      </c>
      <c r="AB9" s="51">
        <f t="shared" si="10"/>
        <v>239.00690000000003</v>
      </c>
      <c r="AC9" s="51">
        <f>SUM(AC26,AC43,AC60,AC77,AC94,AC111,AC128)</f>
        <v>261.00299999999999</v>
      </c>
      <c r="AD9" s="51">
        <f t="shared" si="10"/>
        <v>245.00839999999999</v>
      </c>
      <c r="AE9" s="51">
        <f t="shared" si="10"/>
        <v>213.00300000000004</v>
      </c>
      <c r="AF9" s="51">
        <f t="shared" si="10"/>
        <v>224.9975</v>
      </c>
      <c r="AG9" s="51">
        <f t="shared" si="10"/>
        <v>240.9966</v>
      </c>
      <c r="AH9" s="51">
        <f t="shared" si="10"/>
        <v>180.00639999999999</v>
      </c>
      <c r="AI9" s="51">
        <f t="shared" si="10"/>
        <v>246.99200000000002</v>
      </c>
      <c r="AJ9" s="51">
        <f t="shared" si="10"/>
        <v>181.00200000000001</v>
      </c>
      <c r="AK9" s="51">
        <f t="shared" si="10"/>
        <v>223.01399999999998</v>
      </c>
      <c r="AL9" s="51">
        <f t="shared" si="10"/>
        <v>240.00469999999999</v>
      </c>
      <c r="AM9" s="51">
        <f t="shared" si="10"/>
        <v>245.988</v>
      </c>
      <c r="AN9" s="51">
        <f t="shared" si="10"/>
        <v>240.01139999999998</v>
      </c>
      <c r="AO9" s="51">
        <f t="shared" si="10"/>
        <v>228.99810000000002</v>
      </c>
      <c r="AP9" s="51">
        <f t="shared" si="10"/>
        <v>271.98599999999999</v>
      </c>
      <c r="AQ9" s="51">
        <f t="shared" si="10"/>
        <v>246.0128</v>
      </c>
      <c r="AR9" s="51">
        <f t="shared" si="10"/>
        <v>252.99300000000002</v>
      </c>
      <c r="AS9" s="51">
        <f t="shared" si="10"/>
        <v>233.9991</v>
      </c>
      <c r="AT9" s="51">
        <f t="shared" si="10"/>
        <v>251.00330000000002</v>
      </c>
      <c r="AU9" s="51">
        <f t="shared" si="10"/>
        <v>248.01240000000001</v>
      </c>
      <c r="AV9" s="51">
        <f t="shared" si="10"/>
        <v>185.0112</v>
      </c>
      <c r="AW9" s="51">
        <f t="shared" si="10"/>
        <v>222.00169999999997</v>
      </c>
      <c r="AX9" s="51">
        <f t="shared" si="10"/>
        <v>138.00659999999999</v>
      </c>
      <c r="AY9" s="51">
        <f t="shared" si="10"/>
        <v>0</v>
      </c>
      <c r="AZ9" s="51">
        <f t="shared" si="10"/>
        <v>0</v>
      </c>
      <c r="BA9" s="51">
        <f t="shared" si="10"/>
        <v>0</v>
      </c>
      <c r="BB9" s="51">
        <f t="shared" si="10"/>
        <v>0</v>
      </c>
      <c r="BC9" s="51">
        <f t="shared" si="10"/>
        <v>0</v>
      </c>
      <c r="BD9" s="51">
        <f t="shared" si="10"/>
        <v>0</v>
      </c>
      <c r="BE9" s="51">
        <f t="shared" si="10"/>
        <v>0</v>
      </c>
      <c r="BF9" s="51">
        <f t="shared" si="10"/>
        <v>0</v>
      </c>
      <c r="BG9" s="51">
        <f t="shared" si="10"/>
        <v>0</v>
      </c>
      <c r="BH9" s="51">
        <f t="shared" si="10"/>
        <v>0</v>
      </c>
      <c r="BI9" s="51">
        <f t="shared" si="10"/>
        <v>0</v>
      </c>
      <c r="BJ9" s="51">
        <f>SUM(AX9:BI9)</f>
        <v>138.00659999999999</v>
      </c>
      <c r="BK9" s="51">
        <f>SUM(AL9:AW9)</f>
        <v>2866.0216999999998</v>
      </c>
      <c r="BL9" s="51">
        <f>SUM(Z9:AK9)</f>
        <v>2692.056</v>
      </c>
      <c r="BM9" s="51">
        <f>SUM(N9:Y9)</f>
        <v>2465.0179999999996</v>
      </c>
      <c r="BN9" s="52">
        <f>SUM(B9:M9)</f>
        <v>2279.9821999999999</v>
      </c>
      <c r="BO9" s="52">
        <f>SUM(B9:D9)</f>
        <v>555.99129999999991</v>
      </c>
      <c r="BP9" s="52">
        <f>SUM(E9:H9)</f>
        <v>742.97110000000009</v>
      </c>
      <c r="BQ9" s="52">
        <f>SUM(H9:J9)</f>
        <v>603.01769999999999</v>
      </c>
      <c r="BR9" s="52">
        <f>SUM(K9:M9)</f>
        <v>547.99239999999998</v>
      </c>
      <c r="BS9" s="51">
        <f>SUM(N9:P9)</f>
        <v>585.01080000000002</v>
      </c>
      <c r="BT9" s="51">
        <f>SUM(Q9:S9)</f>
        <v>573.02610000000004</v>
      </c>
      <c r="BU9" s="51">
        <f>SUM(T9:V9)</f>
        <v>626.96990000000005</v>
      </c>
      <c r="BV9" s="51">
        <f>SUM(W9:Y9)</f>
        <v>680.01120000000003</v>
      </c>
      <c r="BW9" s="51">
        <f>SUM(Z9:AB9)</f>
        <v>676.03309999999999</v>
      </c>
      <c r="BX9" s="51">
        <f>SUM(AC9:AE9)</f>
        <v>719.01440000000002</v>
      </c>
      <c r="BY9" s="51">
        <f>SUM(AF9:AH9)</f>
        <v>646.00049999999999</v>
      </c>
      <c r="BZ9" s="51">
        <f>SUM(AI9:AK9)</f>
        <v>651.00800000000004</v>
      </c>
      <c r="CA9" s="51">
        <f t="shared" ref="CA9:CA10" si="11">SUM(AD9:AF9)</f>
        <v>683.00890000000004</v>
      </c>
      <c r="CB9" s="51">
        <f t="shared" ref="CB9:CB10" si="12">SUM(AG9:AI9)</f>
        <v>667.995</v>
      </c>
      <c r="CC9" s="51">
        <f t="shared" ref="CC9:CC10" si="13">SUM(AJ9:AL9)</f>
        <v>644.02069999999992</v>
      </c>
      <c r="CD9" s="51">
        <f t="shared" ref="CD9:CD10" si="14">SUM(AM9:AO9)</f>
        <v>714.99749999999995</v>
      </c>
      <c r="CE9" s="51">
        <f>SUM(AX9:AZ9)</f>
        <v>138.00659999999999</v>
      </c>
      <c r="CF9" s="51">
        <f>SUM(BA9:BC9)</f>
        <v>0</v>
      </c>
      <c r="CG9" s="51">
        <f>SUM(BD9:BF9)</f>
        <v>0</v>
      </c>
      <c r="CH9" s="51">
        <f>SUM(BG9:BI9)</f>
        <v>0</v>
      </c>
    </row>
    <row r="10" spans="1:86" x14ac:dyDescent="0.25">
      <c r="A10" s="179" t="s">
        <v>192</v>
      </c>
      <c r="B10" s="3">
        <v>285</v>
      </c>
      <c r="C10" s="3">
        <v>301</v>
      </c>
      <c r="D10" s="3">
        <v>321</v>
      </c>
      <c r="E10" s="3">
        <v>347</v>
      </c>
      <c r="F10" s="3">
        <v>309</v>
      </c>
      <c r="G10" s="3">
        <v>331</v>
      </c>
      <c r="H10" s="3">
        <v>313</v>
      </c>
      <c r="I10" s="3">
        <v>327</v>
      </c>
      <c r="J10" s="3">
        <v>346</v>
      </c>
      <c r="K10" s="3">
        <v>340</v>
      </c>
      <c r="L10" s="3">
        <v>291</v>
      </c>
      <c r="M10" s="3">
        <v>322</v>
      </c>
      <c r="N10" s="3">
        <v>334</v>
      </c>
      <c r="O10" s="3">
        <v>287</v>
      </c>
      <c r="P10" s="3">
        <v>355</v>
      </c>
      <c r="Q10" s="3">
        <v>300</v>
      </c>
      <c r="R10" s="3">
        <v>303</v>
      </c>
      <c r="S10" s="3">
        <v>344</v>
      </c>
      <c r="T10" s="3">
        <v>331</v>
      </c>
      <c r="U10" s="3">
        <v>317</v>
      </c>
      <c r="V10" s="3">
        <v>305</v>
      </c>
      <c r="W10" s="3">
        <v>339</v>
      </c>
      <c r="X10" s="3">
        <v>351</v>
      </c>
      <c r="Y10" s="3">
        <v>397</v>
      </c>
      <c r="Z10" s="3">
        <v>306</v>
      </c>
      <c r="AA10" s="3">
        <v>347</v>
      </c>
      <c r="AB10" s="3">
        <v>341</v>
      </c>
      <c r="AC10" s="51">
        <v>355</v>
      </c>
      <c r="AD10" s="3">
        <v>364</v>
      </c>
      <c r="AE10" s="3">
        <v>322</v>
      </c>
      <c r="AF10" s="3">
        <v>325</v>
      </c>
      <c r="AG10" s="3">
        <v>351</v>
      </c>
      <c r="AH10" s="3">
        <v>287</v>
      </c>
      <c r="AI10" s="3">
        <v>359</v>
      </c>
      <c r="AJ10" s="3">
        <v>291</v>
      </c>
      <c r="AK10" s="3">
        <v>330</v>
      </c>
      <c r="AL10" s="3">
        <v>353</v>
      </c>
      <c r="AM10" s="3">
        <v>360</v>
      </c>
      <c r="AN10" s="3">
        <v>337</v>
      </c>
      <c r="AO10" s="3">
        <v>327</v>
      </c>
      <c r="AP10" s="3">
        <v>390</v>
      </c>
      <c r="AQ10" s="3">
        <v>352</v>
      </c>
      <c r="AR10" s="3">
        <v>390</v>
      </c>
      <c r="AS10" s="3">
        <v>333</v>
      </c>
      <c r="AT10" s="3">
        <v>361</v>
      </c>
      <c r="AU10" s="3">
        <v>354</v>
      </c>
      <c r="AV10" s="3">
        <v>292</v>
      </c>
      <c r="AW10" s="3">
        <v>331</v>
      </c>
      <c r="AX10" s="3">
        <v>201</v>
      </c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51">
        <f>SUM(AX10:BI10)</f>
        <v>201</v>
      </c>
      <c r="BK10" s="51">
        <f>SUM(AL10:AW10)</f>
        <v>4180</v>
      </c>
      <c r="BL10" s="51">
        <f>SUM(Z10:AK10)</f>
        <v>3978</v>
      </c>
      <c r="BM10" s="51">
        <f>SUM(N10:Y10)</f>
        <v>3963</v>
      </c>
      <c r="BN10" s="19">
        <f>SUM(B10:M10)</f>
        <v>3833</v>
      </c>
      <c r="BO10" s="52">
        <f>SUM(B10:D10)</f>
        <v>907</v>
      </c>
      <c r="BP10" s="52">
        <f>SUM(E10:H10)</f>
        <v>1300</v>
      </c>
      <c r="BQ10" s="52">
        <f>SUM(H10:J10)</f>
        <v>986</v>
      </c>
      <c r="BR10" s="52">
        <f>SUM(K10:M10)</f>
        <v>953</v>
      </c>
      <c r="BS10" s="51">
        <f>SUM(N10:P10)</f>
        <v>976</v>
      </c>
      <c r="BT10" s="51">
        <f>SUM(Q10:S10)</f>
        <v>947</v>
      </c>
      <c r="BU10" s="51">
        <f>SUM(T10:V10)</f>
        <v>953</v>
      </c>
      <c r="BV10" s="51">
        <f>SUM(W10:Y10)</f>
        <v>1087</v>
      </c>
      <c r="BW10" s="51">
        <f>SUM(Z10:AB10)</f>
        <v>994</v>
      </c>
      <c r="BX10" s="51">
        <f>SUM(AC10:AE10)</f>
        <v>1041</v>
      </c>
      <c r="BY10" s="51">
        <f>SUM(AF10:AH10)</f>
        <v>963</v>
      </c>
      <c r="BZ10" s="51">
        <f>SUM(AI10:AK10)</f>
        <v>980</v>
      </c>
      <c r="CA10" s="51">
        <f t="shared" si="11"/>
        <v>1011</v>
      </c>
      <c r="CB10" s="51">
        <f t="shared" si="12"/>
        <v>997</v>
      </c>
      <c r="CC10" s="51">
        <f t="shared" si="13"/>
        <v>974</v>
      </c>
      <c r="CD10" s="51">
        <f t="shared" si="14"/>
        <v>1024</v>
      </c>
      <c r="CE10" s="51">
        <f>SUM(AX10:AZ10)</f>
        <v>201</v>
      </c>
      <c r="CF10" s="51">
        <f>SUM(BA10:BC10)</f>
        <v>0</v>
      </c>
      <c r="CG10" s="51">
        <f>SUM(BD10:BF10)</f>
        <v>0</v>
      </c>
      <c r="CH10" s="51">
        <f>SUM(BG10:BI10)</f>
        <v>0</v>
      </c>
    </row>
    <row r="11" spans="1:86" x14ac:dyDescent="0.25">
      <c r="A11" s="179" t="s">
        <v>190</v>
      </c>
      <c r="B11" s="48">
        <v>61.05</v>
      </c>
      <c r="C11" s="48">
        <v>55.81</v>
      </c>
      <c r="D11" s="48">
        <v>66.67</v>
      </c>
      <c r="E11" s="48">
        <v>60.52</v>
      </c>
      <c r="F11" s="48">
        <v>55.66</v>
      </c>
      <c r="G11" s="48">
        <v>57.7</v>
      </c>
      <c r="H11" s="48">
        <v>54.31</v>
      </c>
      <c r="I11" s="48">
        <v>66.06</v>
      </c>
      <c r="J11" s="48">
        <v>62.72</v>
      </c>
      <c r="K11" s="48">
        <v>57.65</v>
      </c>
      <c r="L11" s="48">
        <v>56.7</v>
      </c>
      <c r="M11" s="48">
        <v>58.07</v>
      </c>
      <c r="N11" s="48">
        <v>61.68</v>
      </c>
      <c r="O11" s="48">
        <v>59.93</v>
      </c>
      <c r="P11" s="48">
        <v>58.31</v>
      </c>
      <c r="Q11" s="48">
        <v>56.67</v>
      </c>
      <c r="R11" s="48">
        <v>62.71</v>
      </c>
      <c r="S11" s="48">
        <v>61.92</v>
      </c>
      <c r="T11" s="48">
        <v>69.180000000000007</v>
      </c>
      <c r="U11" s="48">
        <v>64.98</v>
      </c>
      <c r="V11" s="48">
        <v>62.95</v>
      </c>
      <c r="W11" s="48">
        <v>64.900000000000006</v>
      </c>
      <c r="X11" s="48">
        <v>60.68</v>
      </c>
      <c r="Y11" s="48">
        <v>62.22</v>
      </c>
      <c r="Z11" s="48">
        <v>64.709999999999994</v>
      </c>
      <c r="AA11" s="48">
        <v>68.88</v>
      </c>
      <c r="AB11" s="48">
        <v>70.09</v>
      </c>
      <c r="AC11" s="48">
        <v>63.38</v>
      </c>
      <c r="AD11" s="48">
        <v>67.31</v>
      </c>
      <c r="AE11" s="48">
        <v>66.150000000000006</v>
      </c>
      <c r="AF11" s="48">
        <v>69.23</v>
      </c>
      <c r="AG11" s="48">
        <v>68.66</v>
      </c>
      <c r="AH11" s="48">
        <v>62.72</v>
      </c>
      <c r="AI11" s="48">
        <v>68.8</v>
      </c>
      <c r="AJ11" s="48">
        <v>62.2</v>
      </c>
      <c r="AK11" s="48">
        <v>67.58</v>
      </c>
      <c r="AL11" s="48">
        <v>67.989999999999995</v>
      </c>
      <c r="AM11" s="48">
        <v>68.33</v>
      </c>
      <c r="AN11" s="48">
        <v>71.22</v>
      </c>
      <c r="AO11" s="48">
        <v>70.03</v>
      </c>
      <c r="AP11" s="48">
        <v>69.739999999999995</v>
      </c>
      <c r="AQ11" s="48">
        <v>69.89</v>
      </c>
      <c r="AR11" s="48">
        <v>64.87</v>
      </c>
      <c r="AS11" s="48">
        <v>70.27</v>
      </c>
      <c r="AT11" s="48">
        <v>69.53</v>
      </c>
      <c r="AU11" s="48">
        <v>70.06</v>
      </c>
      <c r="AV11" s="48">
        <v>63.36</v>
      </c>
      <c r="AW11" s="48">
        <v>67.069999999999993</v>
      </c>
      <c r="AX11" s="48">
        <v>68.66</v>
      </c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>
        <f>BJ9/BJ10*100</f>
        <v>68.66</v>
      </c>
      <c r="BK11" s="48">
        <f>BK9/BK10*100</f>
        <v>68.565112440191385</v>
      </c>
      <c r="BL11" s="48">
        <f>BL9/BL10*100</f>
        <v>67.673604826546011</v>
      </c>
      <c r="BM11" s="48">
        <f t="shared" ref="BM11:BZ11" si="15">BM9/BM10*100</f>
        <v>62.200807469089057</v>
      </c>
      <c r="BN11" s="50">
        <f t="shared" si="15"/>
        <v>59.482968953822066</v>
      </c>
      <c r="BO11" s="50">
        <f t="shared" si="15"/>
        <v>61.300033076074968</v>
      </c>
      <c r="BP11" s="50">
        <f t="shared" si="15"/>
        <v>57.151623076923087</v>
      </c>
      <c r="BQ11" s="50">
        <f t="shared" si="15"/>
        <v>61.15798174442191</v>
      </c>
      <c r="BR11" s="50">
        <f t="shared" si="15"/>
        <v>57.501825813221409</v>
      </c>
      <c r="BS11" s="50">
        <f t="shared" si="15"/>
        <v>59.939631147540986</v>
      </c>
      <c r="BT11" s="50">
        <f t="shared" si="15"/>
        <v>60.509619852164732</v>
      </c>
      <c r="BU11" s="50">
        <f t="shared" si="15"/>
        <v>65.789076600209867</v>
      </c>
      <c r="BV11" s="50">
        <f t="shared" si="15"/>
        <v>62.558528058877648</v>
      </c>
      <c r="BW11" s="50">
        <f t="shared" si="15"/>
        <v>68.011378269617708</v>
      </c>
      <c r="BX11" s="50">
        <f t="shared" si="15"/>
        <v>69.06958693563881</v>
      </c>
      <c r="BY11" s="50">
        <f t="shared" si="15"/>
        <v>67.082087227414334</v>
      </c>
      <c r="BZ11" s="50">
        <f t="shared" si="15"/>
        <v>66.429387755102042</v>
      </c>
      <c r="CA11" s="50">
        <f t="shared" ref="CA11:CH11" si="16">CA9/CA10*100</f>
        <v>67.55775469831849</v>
      </c>
      <c r="CB11" s="50">
        <f t="shared" si="16"/>
        <v>67.000501504513537</v>
      </c>
      <c r="CC11" s="50">
        <f t="shared" si="16"/>
        <v>66.121221765913745</v>
      </c>
      <c r="CD11" s="50">
        <f t="shared" si="16"/>
        <v>69.823974609375</v>
      </c>
      <c r="CE11" s="50">
        <f t="shared" si="16"/>
        <v>68.66</v>
      </c>
      <c r="CF11" s="50" t="e">
        <f t="shared" si="16"/>
        <v>#DIV/0!</v>
      </c>
      <c r="CG11" s="50" t="e">
        <f t="shared" si="16"/>
        <v>#DIV/0!</v>
      </c>
      <c r="CH11" s="50" t="e">
        <f t="shared" si="16"/>
        <v>#DIV/0!</v>
      </c>
    </row>
    <row r="12" spans="1:86" x14ac:dyDescent="0.25">
      <c r="A12" s="178" t="s">
        <v>76</v>
      </c>
      <c r="B12" s="46">
        <v>44562</v>
      </c>
      <c r="C12" s="46">
        <v>44593</v>
      </c>
      <c r="D12" s="46">
        <v>44621</v>
      </c>
      <c r="E12" s="46">
        <v>44652</v>
      </c>
      <c r="F12" s="46">
        <v>44703</v>
      </c>
      <c r="G12" s="47">
        <v>44713</v>
      </c>
      <c r="H12" s="47">
        <v>44743</v>
      </c>
      <c r="I12" s="47">
        <v>44774</v>
      </c>
      <c r="J12" s="47">
        <v>44805</v>
      </c>
      <c r="K12" s="47">
        <v>44835</v>
      </c>
      <c r="L12" s="47">
        <v>44866</v>
      </c>
      <c r="M12" s="47">
        <v>44896</v>
      </c>
      <c r="N12" s="46">
        <v>44927</v>
      </c>
      <c r="O12" s="46">
        <v>44958</v>
      </c>
      <c r="P12" s="46">
        <v>44986</v>
      </c>
      <c r="Q12" s="46">
        <v>45017</v>
      </c>
      <c r="R12" s="46">
        <v>45047</v>
      </c>
      <c r="S12" s="46">
        <v>45078</v>
      </c>
      <c r="T12" s="46">
        <v>45108</v>
      </c>
      <c r="U12" s="46">
        <v>45139</v>
      </c>
      <c r="V12" s="46">
        <v>45170</v>
      </c>
      <c r="W12" s="46">
        <v>45200</v>
      </c>
      <c r="X12" s="46">
        <v>45231</v>
      </c>
      <c r="Y12" s="46">
        <v>45261</v>
      </c>
      <c r="Z12" s="46">
        <v>45292</v>
      </c>
      <c r="AA12" s="46">
        <v>45323</v>
      </c>
      <c r="AB12" s="46">
        <v>45352</v>
      </c>
      <c r="AC12" s="46">
        <v>45383</v>
      </c>
      <c r="AD12" s="46">
        <v>45413</v>
      </c>
      <c r="AE12" s="46">
        <v>45444</v>
      </c>
      <c r="AF12" s="46">
        <v>45474</v>
      </c>
      <c r="AG12" s="46">
        <v>45505</v>
      </c>
      <c r="AH12" s="46">
        <v>45536</v>
      </c>
      <c r="AI12" s="46">
        <v>45566</v>
      </c>
      <c r="AJ12" s="46">
        <v>45597</v>
      </c>
      <c r="AK12" s="46">
        <v>45627</v>
      </c>
      <c r="AL12" s="46">
        <v>45658</v>
      </c>
      <c r="AM12" s="46">
        <v>45689</v>
      </c>
      <c r="AN12" s="46">
        <v>45717</v>
      </c>
      <c r="AO12" s="46">
        <v>45748</v>
      </c>
      <c r="AP12" s="46">
        <v>45778</v>
      </c>
      <c r="AQ12" s="46">
        <v>45809</v>
      </c>
      <c r="AR12" s="46">
        <v>45839</v>
      </c>
      <c r="AS12" s="46">
        <v>45870</v>
      </c>
      <c r="AT12" s="46">
        <v>45901</v>
      </c>
      <c r="AU12" s="46">
        <v>45931</v>
      </c>
      <c r="AV12" s="46">
        <v>45962</v>
      </c>
      <c r="AW12" s="46">
        <v>45992</v>
      </c>
      <c r="AX12" s="46">
        <v>46023</v>
      </c>
      <c r="AY12" s="46">
        <v>46054</v>
      </c>
      <c r="AZ12" s="46">
        <v>46082</v>
      </c>
      <c r="BA12" s="46">
        <v>46113</v>
      </c>
      <c r="BB12" s="46">
        <v>46143</v>
      </c>
      <c r="BC12" s="46">
        <v>46174</v>
      </c>
      <c r="BD12" s="46">
        <v>46204</v>
      </c>
      <c r="BE12" s="46">
        <v>46235</v>
      </c>
      <c r="BF12" s="46">
        <v>46266</v>
      </c>
      <c r="BG12" s="46">
        <v>46296</v>
      </c>
      <c r="BH12" s="46">
        <v>46327</v>
      </c>
      <c r="BI12" s="46">
        <v>46357</v>
      </c>
      <c r="BJ12" s="222" t="s">
        <v>478</v>
      </c>
      <c r="BK12" s="202" t="s">
        <v>419</v>
      </c>
      <c r="BL12" s="185" t="s">
        <v>399</v>
      </c>
      <c r="BM12" s="144" t="s">
        <v>243</v>
      </c>
      <c r="BN12" s="64" t="s">
        <v>61</v>
      </c>
      <c r="BO12" s="57" t="s">
        <v>57</v>
      </c>
      <c r="BP12" s="57" t="s">
        <v>58</v>
      </c>
      <c r="BQ12" s="57" t="s">
        <v>59</v>
      </c>
      <c r="BR12" s="57" t="s">
        <v>60</v>
      </c>
      <c r="BS12" s="57" t="s">
        <v>239</v>
      </c>
      <c r="BT12" s="57" t="s">
        <v>240</v>
      </c>
      <c r="BU12" s="57" t="s">
        <v>241</v>
      </c>
      <c r="BV12" s="57" t="s">
        <v>242</v>
      </c>
      <c r="BW12" s="57" t="s">
        <v>400</v>
      </c>
      <c r="BX12" s="57" t="s">
        <v>401</v>
      </c>
      <c r="BY12" s="57" t="s">
        <v>402</v>
      </c>
      <c r="BZ12" s="57" t="s">
        <v>403</v>
      </c>
      <c r="CA12" s="57" t="s">
        <v>420</v>
      </c>
      <c r="CB12" s="57" t="s">
        <v>421</v>
      </c>
      <c r="CC12" s="57" t="s">
        <v>422</v>
      </c>
      <c r="CD12" s="57" t="s">
        <v>423</v>
      </c>
      <c r="CE12" s="57" t="s">
        <v>479</v>
      </c>
      <c r="CF12" s="57" t="s">
        <v>480</v>
      </c>
      <c r="CG12" s="57" t="s">
        <v>481</v>
      </c>
      <c r="CH12" s="57" t="s">
        <v>482</v>
      </c>
    </row>
    <row r="13" spans="1:86" x14ac:dyDescent="0.25">
      <c r="A13" s="179" t="s">
        <v>191</v>
      </c>
      <c r="B13" s="51">
        <f t="shared" ref="B13:Y13" si="17">B15*B14/100</f>
        <v>186.00470000000001</v>
      </c>
      <c r="C13" s="51">
        <f t="shared" si="17"/>
        <v>188.99680000000001</v>
      </c>
      <c r="D13" s="51">
        <f t="shared" si="17"/>
        <v>235.00749999999999</v>
      </c>
      <c r="E13" s="51">
        <f t="shared" si="17"/>
        <v>229.99680000000001</v>
      </c>
      <c r="F13" s="51">
        <f t="shared" si="17"/>
        <v>201.98879999999997</v>
      </c>
      <c r="G13" s="51">
        <f t="shared" si="17"/>
        <v>217.00800000000004</v>
      </c>
      <c r="H13" s="51">
        <f t="shared" si="17"/>
        <v>190.9845</v>
      </c>
      <c r="I13" s="51">
        <f t="shared" si="17"/>
        <v>230.04280000000003</v>
      </c>
      <c r="J13" s="51">
        <f t="shared" si="17"/>
        <v>232.00419999999997</v>
      </c>
      <c r="K13" s="51">
        <f t="shared" si="17"/>
        <v>216.00719999999998</v>
      </c>
      <c r="L13" s="51">
        <f t="shared" si="17"/>
        <v>175.98840000000001</v>
      </c>
      <c r="M13" s="51">
        <f t="shared" si="17"/>
        <v>224.99400000000003</v>
      </c>
      <c r="N13" s="51">
        <f t="shared" si="17"/>
        <v>219.00379999999998</v>
      </c>
      <c r="O13" s="51">
        <f t="shared" si="17"/>
        <v>180.98899999999998</v>
      </c>
      <c r="P13" s="51">
        <f t="shared" si="17"/>
        <v>232.98649999999998</v>
      </c>
      <c r="Q13" s="51">
        <f t="shared" si="17"/>
        <v>205.00979999999998</v>
      </c>
      <c r="R13" s="51">
        <f t="shared" si="17"/>
        <v>207.98820000000001</v>
      </c>
      <c r="S13" s="51">
        <f t="shared" si="17"/>
        <v>235.98399999999998</v>
      </c>
      <c r="T13" s="51">
        <f t="shared" si="17"/>
        <v>243.98699999999999</v>
      </c>
      <c r="U13" s="51">
        <f t="shared" si="17"/>
        <v>227.00799999999998</v>
      </c>
      <c r="V13" s="51">
        <f t="shared" si="17"/>
        <v>202.9872</v>
      </c>
      <c r="W13" s="51">
        <f t="shared" si="17"/>
        <v>240.00480000000005</v>
      </c>
      <c r="X13" s="51">
        <f t="shared" si="17"/>
        <v>232.011</v>
      </c>
      <c r="Y13" s="51">
        <f t="shared" si="17"/>
        <v>267.01819999999998</v>
      </c>
      <c r="Z13" s="51">
        <f t="shared" ref="Z13:BI13" si="18">Z15*Z14/100</f>
        <v>219.00619999999998</v>
      </c>
      <c r="AA13" s="51">
        <f t="shared" si="18"/>
        <v>259</v>
      </c>
      <c r="AB13" s="51">
        <f t="shared" si="18"/>
        <v>254.99520000000001</v>
      </c>
      <c r="AC13" s="51">
        <f>SUM(AC30,AC47,AC64,AC81,AC98,AC115,AC132)</f>
        <v>295.99929999999995</v>
      </c>
      <c r="AD13" s="51">
        <f t="shared" si="18"/>
        <v>260.99459999999999</v>
      </c>
      <c r="AE13" s="51">
        <f t="shared" si="18"/>
        <v>233.99520000000001</v>
      </c>
      <c r="AF13" s="51">
        <f t="shared" si="18"/>
        <v>246.00210000000004</v>
      </c>
      <c r="AG13" s="51">
        <f t="shared" si="18"/>
        <v>259.98450000000003</v>
      </c>
      <c r="AH13" s="51">
        <f t="shared" si="18"/>
        <v>197.99780000000001</v>
      </c>
      <c r="AI13" s="51">
        <f t="shared" si="18"/>
        <v>280.98440000000005</v>
      </c>
      <c r="AJ13" s="51">
        <f t="shared" si="18"/>
        <v>207.00539999999998</v>
      </c>
      <c r="AK13" s="51">
        <f t="shared" si="18"/>
        <v>241.00110000000001</v>
      </c>
      <c r="AL13" s="51">
        <f t="shared" si="18"/>
        <v>244.01519999999996</v>
      </c>
      <c r="AM13" s="51">
        <f t="shared" si="18"/>
        <v>264.22559999999999</v>
      </c>
      <c r="AN13" s="51">
        <f t="shared" si="18"/>
        <v>244.01400000000001</v>
      </c>
      <c r="AO13" s="51">
        <f t="shared" si="18"/>
        <v>245.99250000000001</v>
      </c>
      <c r="AP13" s="51">
        <f t="shared" si="18"/>
        <v>281.00069999999999</v>
      </c>
      <c r="AQ13" s="51">
        <f t="shared" si="18"/>
        <v>259.99079999999998</v>
      </c>
      <c r="AR13" s="51">
        <f t="shared" si="18"/>
        <v>274.00560000000002</v>
      </c>
      <c r="AS13" s="51">
        <f t="shared" si="18"/>
        <v>239.00679999999997</v>
      </c>
      <c r="AT13" s="51">
        <f t="shared" si="18"/>
        <v>261</v>
      </c>
      <c r="AU13" s="51">
        <f t="shared" si="18"/>
        <v>256.98450000000003</v>
      </c>
      <c r="AV13" s="51">
        <f t="shared" si="18"/>
        <v>200.0018</v>
      </c>
      <c r="AW13" s="51">
        <f t="shared" si="18"/>
        <v>233.99520000000001</v>
      </c>
      <c r="AX13" s="51">
        <f t="shared" si="18"/>
        <v>142.00639999999999</v>
      </c>
      <c r="AY13" s="51">
        <f t="shared" si="18"/>
        <v>0</v>
      </c>
      <c r="AZ13" s="51">
        <f t="shared" si="18"/>
        <v>0</v>
      </c>
      <c r="BA13" s="51">
        <f t="shared" si="18"/>
        <v>0</v>
      </c>
      <c r="BB13" s="51">
        <f t="shared" si="18"/>
        <v>0</v>
      </c>
      <c r="BC13" s="51">
        <f t="shared" si="18"/>
        <v>0</v>
      </c>
      <c r="BD13" s="51">
        <f t="shared" si="18"/>
        <v>0</v>
      </c>
      <c r="BE13" s="51">
        <f t="shared" si="18"/>
        <v>0</v>
      </c>
      <c r="BF13" s="51">
        <f t="shared" si="18"/>
        <v>0</v>
      </c>
      <c r="BG13" s="51">
        <f t="shared" si="18"/>
        <v>0</v>
      </c>
      <c r="BH13" s="51">
        <f t="shared" si="18"/>
        <v>0</v>
      </c>
      <c r="BI13" s="51">
        <f t="shared" si="18"/>
        <v>0</v>
      </c>
      <c r="BJ13" s="51">
        <f>SUM(AX13:BI13)</f>
        <v>142.00639999999999</v>
      </c>
      <c r="BK13" s="51">
        <f>SUM(AL13:AW13)</f>
        <v>3004.2327</v>
      </c>
      <c r="BL13" s="51">
        <f>SUM(Z13:AK13)</f>
        <v>2956.9658000000004</v>
      </c>
      <c r="BM13" s="51">
        <f>SUM(N13:Y13)</f>
        <v>2694.9775</v>
      </c>
      <c r="BN13" s="52">
        <f>SUM(B13:M13)</f>
        <v>2529.0237000000002</v>
      </c>
      <c r="BO13" s="52">
        <f>SUM(B13:D13)</f>
        <v>610.00900000000001</v>
      </c>
      <c r="BP13" s="52">
        <f>SUM(E13:H13)</f>
        <v>839.97810000000004</v>
      </c>
      <c r="BQ13" s="52">
        <f>SUM(H13:J13)</f>
        <v>653.03150000000005</v>
      </c>
      <c r="BR13" s="52">
        <f>SUM(K13:M13)</f>
        <v>616.9896</v>
      </c>
      <c r="BS13" s="51">
        <f>SUM(N13:P13)</f>
        <v>632.97929999999997</v>
      </c>
      <c r="BT13" s="51">
        <f>SUM(Q13:S13)</f>
        <v>648.98199999999997</v>
      </c>
      <c r="BU13" s="51">
        <f>SUM(T13:V13)</f>
        <v>673.98220000000003</v>
      </c>
      <c r="BV13" s="51">
        <f>SUM(W13:Y13)</f>
        <v>739.03399999999999</v>
      </c>
      <c r="BW13" s="51">
        <f>SUM(Z13:AB13)</f>
        <v>733.00139999999999</v>
      </c>
      <c r="BX13" s="51">
        <f>SUM(AC13:AE13)</f>
        <v>790.98910000000001</v>
      </c>
      <c r="BY13" s="51">
        <f>SUM(AF13:AH13)</f>
        <v>703.98440000000005</v>
      </c>
      <c r="BZ13" s="51">
        <f>SUM(AI13:AK13)</f>
        <v>728.99090000000001</v>
      </c>
      <c r="CA13" s="51">
        <f t="shared" ref="CA13:CA14" si="19">SUM(AD13:AF13)</f>
        <v>740.99189999999999</v>
      </c>
      <c r="CB13" s="51">
        <f t="shared" ref="CB13:CB14" si="20">SUM(AG13:AI13)</f>
        <v>738.96670000000006</v>
      </c>
      <c r="CC13" s="51">
        <f t="shared" ref="CC13:CC14" si="21">SUM(AJ13:AL13)</f>
        <v>692.0216999999999</v>
      </c>
      <c r="CD13" s="51">
        <f t="shared" ref="CD13:CD14" si="22">SUM(AM13:AO13)</f>
        <v>754.23209999999995</v>
      </c>
      <c r="CE13" s="51">
        <f>SUM(AX13:AZ13)</f>
        <v>142.00639999999999</v>
      </c>
      <c r="CF13" s="51">
        <f>SUM(BA13:BC13)</f>
        <v>0</v>
      </c>
      <c r="CG13" s="51">
        <f>SUM(BD13:BF13)</f>
        <v>0</v>
      </c>
      <c r="CH13" s="51">
        <f>SUM(BG13:BI13)</f>
        <v>0</v>
      </c>
    </row>
    <row r="14" spans="1:86" x14ac:dyDescent="0.25">
      <c r="A14" s="179" t="s">
        <v>192</v>
      </c>
      <c r="B14" s="3">
        <v>287</v>
      </c>
      <c r="C14" s="3">
        <v>304</v>
      </c>
      <c r="D14" s="3">
        <v>325</v>
      </c>
      <c r="E14" s="3">
        <v>352</v>
      </c>
      <c r="F14" s="3">
        <v>312</v>
      </c>
      <c r="G14" s="3">
        <v>330</v>
      </c>
      <c r="H14" s="3">
        <v>315</v>
      </c>
      <c r="I14" s="3">
        <v>332</v>
      </c>
      <c r="J14" s="3">
        <v>347</v>
      </c>
      <c r="K14" s="3">
        <v>342</v>
      </c>
      <c r="L14" s="3">
        <v>294</v>
      </c>
      <c r="M14" s="3">
        <v>330</v>
      </c>
      <c r="N14" s="3">
        <v>334</v>
      </c>
      <c r="O14" s="3">
        <v>290</v>
      </c>
      <c r="P14" s="3">
        <v>355</v>
      </c>
      <c r="Q14" s="3">
        <v>303</v>
      </c>
      <c r="R14" s="3">
        <v>306</v>
      </c>
      <c r="S14" s="3">
        <v>344</v>
      </c>
      <c r="T14" s="3">
        <v>334</v>
      </c>
      <c r="U14" s="3">
        <v>320</v>
      </c>
      <c r="V14" s="3">
        <v>312</v>
      </c>
      <c r="W14" s="3">
        <v>336</v>
      </c>
      <c r="X14" s="3">
        <v>351</v>
      </c>
      <c r="Y14" s="3">
        <v>398</v>
      </c>
      <c r="Z14" s="3">
        <v>311</v>
      </c>
      <c r="AA14" s="3">
        <v>350</v>
      </c>
      <c r="AB14" s="3">
        <v>342</v>
      </c>
      <c r="AC14" s="51">
        <v>360</v>
      </c>
      <c r="AD14" s="3">
        <v>366</v>
      </c>
      <c r="AE14" s="3">
        <v>328</v>
      </c>
      <c r="AF14" s="3">
        <v>327</v>
      </c>
      <c r="AG14" s="3">
        <v>353</v>
      </c>
      <c r="AH14" s="3">
        <v>286</v>
      </c>
      <c r="AI14" s="3">
        <v>362</v>
      </c>
      <c r="AJ14" s="3">
        <v>294</v>
      </c>
      <c r="AK14" s="3">
        <v>331</v>
      </c>
      <c r="AL14" s="3">
        <v>351</v>
      </c>
      <c r="AM14" s="3">
        <v>354</v>
      </c>
      <c r="AN14" s="3">
        <v>335</v>
      </c>
      <c r="AO14" s="3">
        <v>325</v>
      </c>
      <c r="AP14" s="3">
        <v>387</v>
      </c>
      <c r="AQ14" s="3">
        <v>348</v>
      </c>
      <c r="AR14" s="3">
        <v>388</v>
      </c>
      <c r="AS14" s="3">
        <v>332</v>
      </c>
      <c r="AT14" s="3">
        <v>360</v>
      </c>
      <c r="AU14" s="3">
        <v>355</v>
      </c>
      <c r="AV14" s="3">
        <v>293</v>
      </c>
      <c r="AW14" s="3">
        <v>328</v>
      </c>
      <c r="AX14" s="3">
        <v>199</v>
      </c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51">
        <f>SUM(AX14:BI14)</f>
        <v>199</v>
      </c>
      <c r="BK14" s="51">
        <f>SUM(AL14:AW14)</f>
        <v>4156</v>
      </c>
      <c r="BL14" s="51">
        <f>SUM(Z14:AK14)</f>
        <v>4010</v>
      </c>
      <c r="BM14" s="51">
        <f>SUM(N14:Y14)</f>
        <v>3983</v>
      </c>
      <c r="BN14" s="19">
        <f>SUM(B14:M14)</f>
        <v>3870</v>
      </c>
      <c r="BO14" s="52">
        <f>SUM(B14:D14)</f>
        <v>916</v>
      </c>
      <c r="BP14" s="52">
        <f>SUM(E14:H14)</f>
        <v>1309</v>
      </c>
      <c r="BQ14" s="52">
        <f>SUM(H14:J14)</f>
        <v>994</v>
      </c>
      <c r="BR14" s="52">
        <f>SUM(K14:M14)</f>
        <v>966</v>
      </c>
      <c r="BS14" s="51">
        <f>SUM(N14:P14)</f>
        <v>979</v>
      </c>
      <c r="BT14" s="51">
        <f>SUM(Q14:S14)</f>
        <v>953</v>
      </c>
      <c r="BU14" s="51">
        <f>SUM(T14:V14)</f>
        <v>966</v>
      </c>
      <c r="BV14" s="51">
        <f>SUM(W14:Y14)</f>
        <v>1085</v>
      </c>
      <c r="BW14" s="51">
        <f>SUM(Z14:AB14)</f>
        <v>1003</v>
      </c>
      <c r="BX14" s="51">
        <f>SUM(AC14:AE14)</f>
        <v>1054</v>
      </c>
      <c r="BY14" s="51">
        <f>SUM(AF14:AH14)</f>
        <v>966</v>
      </c>
      <c r="BZ14" s="51">
        <f>SUM(AI14:AK14)</f>
        <v>987</v>
      </c>
      <c r="CA14" s="51">
        <f t="shared" si="19"/>
        <v>1021</v>
      </c>
      <c r="CB14" s="51">
        <f t="shared" si="20"/>
        <v>1001</v>
      </c>
      <c r="CC14" s="51">
        <f t="shared" si="21"/>
        <v>976</v>
      </c>
      <c r="CD14" s="51">
        <f t="shared" si="22"/>
        <v>1014</v>
      </c>
      <c r="CE14" s="51">
        <f>SUM(AX14:AZ14)</f>
        <v>199</v>
      </c>
      <c r="CF14" s="51">
        <f>SUM(BA14:BC14)</f>
        <v>0</v>
      </c>
      <c r="CG14" s="51">
        <f>SUM(BD14:BF14)</f>
        <v>0</v>
      </c>
      <c r="CH14" s="51">
        <f>SUM(BG14:BI14)</f>
        <v>0</v>
      </c>
    </row>
    <row r="15" spans="1:86" x14ac:dyDescent="0.25">
      <c r="A15" s="179" t="s">
        <v>190</v>
      </c>
      <c r="B15" s="48">
        <v>64.81</v>
      </c>
      <c r="C15" s="48">
        <v>62.17</v>
      </c>
      <c r="D15" s="48">
        <v>72.31</v>
      </c>
      <c r="E15" s="48">
        <v>65.34</v>
      </c>
      <c r="F15" s="48">
        <v>64.739999999999995</v>
      </c>
      <c r="G15" s="48">
        <v>65.760000000000005</v>
      </c>
      <c r="H15" s="48">
        <v>60.63</v>
      </c>
      <c r="I15" s="48">
        <v>69.290000000000006</v>
      </c>
      <c r="J15" s="48">
        <v>66.86</v>
      </c>
      <c r="K15" s="48">
        <v>63.16</v>
      </c>
      <c r="L15" s="48">
        <v>59.86</v>
      </c>
      <c r="M15" s="48">
        <v>68.180000000000007</v>
      </c>
      <c r="N15" s="48">
        <v>65.569999999999993</v>
      </c>
      <c r="O15" s="48">
        <v>62.41</v>
      </c>
      <c r="P15" s="48">
        <v>65.63</v>
      </c>
      <c r="Q15" s="48">
        <v>67.66</v>
      </c>
      <c r="R15" s="48">
        <v>67.97</v>
      </c>
      <c r="S15" s="48">
        <v>68.599999999999994</v>
      </c>
      <c r="T15" s="48">
        <v>73.05</v>
      </c>
      <c r="U15" s="48">
        <v>70.94</v>
      </c>
      <c r="V15" s="48">
        <v>65.06</v>
      </c>
      <c r="W15" s="48">
        <v>71.430000000000007</v>
      </c>
      <c r="X15" s="48">
        <v>66.099999999999994</v>
      </c>
      <c r="Y15" s="48">
        <v>67.09</v>
      </c>
      <c r="Z15" s="48">
        <v>70.42</v>
      </c>
      <c r="AA15" s="48">
        <v>74</v>
      </c>
      <c r="AB15" s="48">
        <v>74.56</v>
      </c>
      <c r="AC15" s="48">
        <v>70</v>
      </c>
      <c r="AD15" s="48">
        <v>71.31</v>
      </c>
      <c r="AE15" s="48">
        <v>71.34</v>
      </c>
      <c r="AF15" s="48">
        <v>75.23</v>
      </c>
      <c r="AG15" s="48">
        <v>73.650000000000006</v>
      </c>
      <c r="AH15" s="48">
        <v>69.23</v>
      </c>
      <c r="AI15" s="48">
        <v>77.62</v>
      </c>
      <c r="AJ15" s="48">
        <v>70.41</v>
      </c>
      <c r="AK15" s="48">
        <v>72.81</v>
      </c>
      <c r="AL15" s="48">
        <v>69.52</v>
      </c>
      <c r="AM15" s="48">
        <v>74.64</v>
      </c>
      <c r="AN15" s="48">
        <v>72.84</v>
      </c>
      <c r="AO15" s="48">
        <v>75.69</v>
      </c>
      <c r="AP15" s="48">
        <v>72.61</v>
      </c>
      <c r="AQ15" s="48">
        <v>74.709999999999994</v>
      </c>
      <c r="AR15" s="48">
        <v>70.62</v>
      </c>
      <c r="AS15" s="48">
        <v>71.989999999999995</v>
      </c>
      <c r="AT15" s="48">
        <v>72.5</v>
      </c>
      <c r="AU15" s="48">
        <v>72.39</v>
      </c>
      <c r="AV15" s="48">
        <v>68.260000000000005</v>
      </c>
      <c r="AW15" s="48">
        <v>71.34</v>
      </c>
      <c r="AX15" s="48">
        <v>71.36</v>
      </c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>
        <f>BJ13/BJ14*100</f>
        <v>71.359999999999985</v>
      </c>
      <c r="BK15" s="48">
        <f>BK13/BK14*100</f>
        <v>72.286638594802696</v>
      </c>
      <c r="BL15" s="48">
        <f>BL13/BL14*100</f>
        <v>73.739795511221956</v>
      </c>
      <c r="BM15" s="48">
        <f t="shared" ref="BM15:BZ15" si="23">BM13/BM14*100</f>
        <v>67.662001004268134</v>
      </c>
      <c r="BN15" s="50">
        <f t="shared" si="23"/>
        <v>65.349449612403106</v>
      </c>
      <c r="BO15" s="50">
        <f t="shared" si="23"/>
        <v>66.594868995633192</v>
      </c>
      <c r="BP15" s="50">
        <f t="shared" si="23"/>
        <v>64.169449961802911</v>
      </c>
      <c r="BQ15" s="50">
        <f t="shared" si="23"/>
        <v>65.697334004024157</v>
      </c>
      <c r="BR15" s="50">
        <f t="shared" si="23"/>
        <v>63.870559006211181</v>
      </c>
      <c r="BS15" s="50">
        <f t="shared" si="23"/>
        <v>64.655699693564856</v>
      </c>
      <c r="BT15" s="50">
        <f t="shared" si="23"/>
        <v>68.098845750262328</v>
      </c>
      <c r="BU15" s="50">
        <f t="shared" si="23"/>
        <v>69.770414078674946</v>
      </c>
      <c r="BV15" s="50">
        <f t="shared" si="23"/>
        <v>68.113732718893999</v>
      </c>
      <c r="BW15" s="50">
        <f t="shared" si="23"/>
        <v>73.080897308075777</v>
      </c>
      <c r="BX15" s="50">
        <f t="shared" si="23"/>
        <v>75.046404174573055</v>
      </c>
      <c r="BY15" s="50">
        <f t="shared" si="23"/>
        <v>72.876231884057972</v>
      </c>
      <c r="BZ15" s="50">
        <f t="shared" si="23"/>
        <v>73.859260385005072</v>
      </c>
      <c r="CA15" s="50">
        <f t="shared" ref="CA15:CH15" si="24">CA13/CA14*100</f>
        <v>72.575112634671896</v>
      </c>
      <c r="CB15" s="50">
        <f t="shared" si="24"/>
        <v>73.82284715284716</v>
      </c>
      <c r="CC15" s="50">
        <f t="shared" si="24"/>
        <v>70.903862704918026</v>
      </c>
      <c r="CD15" s="50">
        <f t="shared" si="24"/>
        <v>74.381863905325446</v>
      </c>
      <c r="CE15" s="50">
        <f t="shared" si="24"/>
        <v>71.359999999999985</v>
      </c>
      <c r="CF15" s="50" t="e">
        <f t="shared" si="24"/>
        <v>#DIV/0!</v>
      </c>
      <c r="CG15" s="50" t="e">
        <f t="shared" si="24"/>
        <v>#DIV/0!</v>
      </c>
      <c r="CH15" s="50" t="e">
        <f t="shared" si="24"/>
        <v>#DIV/0!</v>
      </c>
    </row>
    <row r="16" spans="1:86" x14ac:dyDescent="0.25">
      <c r="A16" s="178" t="s">
        <v>77</v>
      </c>
      <c r="B16" s="46">
        <v>44562</v>
      </c>
      <c r="C16" s="46">
        <v>44593</v>
      </c>
      <c r="D16" s="46">
        <v>44621</v>
      </c>
      <c r="E16" s="46">
        <v>44652</v>
      </c>
      <c r="F16" s="46">
        <v>44703</v>
      </c>
      <c r="G16" s="47">
        <v>44713</v>
      </c>
      <c r="H16" s="47">
        <v>44743</v>
      </c>
      <c r="I16" s="47">
        <v>44774</v>
      </c>
      <c r="J16" s="47">
        <v>44805</v>
      </c>
      <c r="K16" s="47">
        <v>44835</v>
      </c>
      <c r="L16" s="47">
        <v>44866</v>
      </c>
      <c r="M16" s="47">
        <v>44896</v>
      </c>
      <c r="N16" s="46">
        <v>44927</v>
      </c>
      <c r="O16" s="46">
        <v>44958</v>
      </c>
      <c r="P16" s="46">
        <v>44986</v>
      </c>
      <c r="Q16" s="46">
        <v>45017</v>
      </c>
      <c r="R16" s="46">
        <v>45047</v>
      </c>
      <c r="S16" s="46">
        <v>45078</v>
      </c>
      <c r="T16" s="46">
        <v>45108</v>
      </c>
      <c r="U16" s="46">
        <v>45139</v>
      </c>
      <c r="V16" s="46">
        <v>45170</v>
      </c>
      <c r="W16" s="46">
        <v>45200</v>
      </c>
      <c r="X16" s="46">
        <v>45231</v>
      </c>
      <c r="Y16" s="46">
        <v>45261</v>
      </c>
      <c r="Z16" s="46">
        <v>45292</v>
      </c>
      <c r="AA16" s="46">
        <v>45323</v>
      </c>
      <c r="AB16" s="46">
        <v>45352</v>
      </c>
      <c r="AC16" s="46">
        <v>45383</v>
      </c>
      <c r="AD16" s="46">
        <v>45413</v>
      </c>
      <c r="AE16" s="46">
        <v>45444</v>
      </c>
      <c r="AF16" s="46">
        <v>45474</v>
      </c>
      <c r="AG16" s="46">
        <v>45505</v>
      </c>
      <c r="AH16" s="46">
        <v>45536</v>
      </c>
      <c r="AI16" s="46">
        <v>45566</v>
      </c>
      <c r="AJ16" s="46">
        <v>45597</v>
      </c>
      <c r="AK16" s="46">
        <v>45627</v>
      </c>
      <c r="AL16" s="46">
        <v>45658</v>
      </c>
      <c r="AM16" s="46">
        <v>45689</v>
      </c>
      <c r="AN16" s="46">
        <v>45717</v>
      </c>
      <c r="AO16" s="46">
        <v>45748</v>
      </c>
      <c r="AP16" s="46">
        <v>45778</v>
      </c>
      <c r="AQ16" s="46">
        <v>45809</v>
      </c>
      <c r="AR16" s="46">
        <v>45839</v>
      </c>
      <c r="AS16" s="46">
        <v>45870</v>
      </c>
      <c r="AT16" s="46">
        <v>45901</v>
      </c>
      <c r="AU16" s="46">
        <v>45931</v>
      </c>
      <c r="AV16" s="46">
        <v>45962</v>
      </c>
      <c r="AW16" s="46">
        <v>45992</v>
      </c>
      <c r="AX16" s="46">
        <v>46023</v>
      </c>
      <c r="AY16" s="46">
        <v>46054</v>
      </c>
      <c r="AZ16" s="46">
        <v>46082</v>
      </c>
      <c r="BA16" s="46">
        <v>46113</v>
      </c>
      <c r="BB16" s="46">
        <v>46143</v>
      </c>
      <c r="BC16" s="46">
        <v>46174</v>
      </c>
      <c r="BD16" s="46">
        <v>46204</v>
      </c>
      <c r="BE16" s="46">
        <v>46235</v>
      </c>
      <c r="BF16" s="46">
        <v>46266</v>
      </c>
      <c r="BG16" s="46">
        <v>46296</v>
      </c>
      <c r="BH16" s="46">
        <v>46327</v>
      </c>
      <c r="BI16" s="46">
        <v>46357</v>
      </c>
      <c r="BJ16" s="222" t="s">
        <v>478</v>
      </c>
      <c r="BK16" s="202" t="s">
        <v>419</v>
      </c>
      <c r="BL16" s="185" t="s">
        <v>399</v>
      </c>
      <c r="BM16" s="144" t="s">
        <v>243</v>
      </c>
      <c r="BN16" s="64" t="s">
        <v>61</v>
      </c>
      <c r="BO16" s="57" t="s">
        <v>57</v>
      </c>
      <c r="BP16" s="57" t="s">
        <v>58</v>
      </c>
      <c r="BQ16" s="57" t="s">
        <v>59</v>
      </c>
      <c r="BR16" s="57" t="s">
        <v>60</v>
      </c>
      <c r="BS16" s="57" t="s">
        <v>239</v>
      </c>
      <c r="BT16" s="57" t="s">
        <v>240</v>
      </c>
      <c r="BU16" s="57" t="s">
        <v>241</v>
      </c>
      <c r="BV16" s="57" t="s">
        <v>242</v>
      </c>
      <c r="BW16" s="57" t="s">
        <v>400</v>
      </c>
      <c r="BX16" s="57" t="s">
        <v>401</v>
      </c>
      <c r="BY16" s="57" t="s">
        <v>402</v>
      </c>
      <c r="BZ16" s="57" t="s">
        <v>403</v>
      </c>
      <c r="CA16" s="57" t="s">
        <v>420</v>
      </c>
      <c r="CB16" s="57" t="s">
        <v>421</v>
      </c>
      <c r="CC16" s="57" t="s">
        <v>422</v>
      </c>
      <c r="CD16" s="57" t="s">
        <v>423</v>
      </c>
      <c r="CE16" s="57" t="s">
        <v>479</v>
      </c>
      <c r="CF16" s="57" t="s">
        <v>480</v>
      </c>
      <c r="CG16" s="57" t="s">
        <v>481</v>
      </c>
      <c r="CH16" s="57" t="s">
        <v>482</v>
      </c>
    </row>
    <row r="17" spans="1:86" x14ac:dyDescent="0.25">
      <c r="A17" s="179" t="s">
        <v>191</v>
      </c>
      <c r="B17" s="51">
        <f t="shared" ref="B17:Y17" si="25">B19*B18/100</f>
        <v>224.00349999999997</v>
      </c>
      <c r="C17" s="51">
        <f t="shared" si="25"/>
        <v>225.99079999999998</v>
      </c>
      <c r="D17" s="51">
        <f t="shared" si="25"/>
        <v>270.99360000000001</v>
      </c>
      <c r="E17" s="51">
        <f t="shared" si="25"/>
        <v>271.99039999999997</v>
      </c>
      <c r="F17" s="51">
        <f t="shared" si="25"/>
        <v>233.98800000000003</v>
      </c>
      <c r="G17" s="51">
        <f t="shared" si="25"/>
        <v>249.99599999999998</v>
      </c>
      <c r="H17" s="51">
        <f t="shared" si="25"/>
        <v>235.98779999999999</v>
      </c>
      <c r="I17" s="51">
        <f t="shared" si="25"/>
        <v>275.99160000000001</v>
      </c>
      <c r="J17" s="51">
        <f t="shared" si="25"/>
        <v>270.01319999999998</v>
      </c>
      <c r="K17" s="51">
        <f t="shared" si="25"/>
        <v>259.99799999999999</v>
      </c>
      <c r="L17" s="51">
        <f t="shared" si="25"/>
        <v>215.99119999999999</v>
      </c>
      <c r="M17" s="51">
        <f t="shared" si="25"/>
        <v>243.99920000000003</v>
      </c>
      <c r="N17" s="51">
        <f t="shared" si="25"/>
        <v>255.9984</v>
      </c>
      <c r="O17" s="51">
        <f t="shared" si="25"/>
        <v>220.99829999999997</v>
      </c>
      <c r="P17" s="51">
        <f t="shared" si="25"/>
        <v>285.99660000000006</v>
      </c>
      <c r="Q17" s="51">
        <f t="shared" si="25"/>
        <v>240.00729999999999</v>
      </c>
      <c r="R17" s="51">
        <f t="shared" si="25"/>
        <v>240.00450000000001</v>
      </c>
      <c r="S17" s="51">
        <f t="shared" si="25"/>
        <v>269.01490000000001</v>
      </c>
      <c r="T17" s="51">
        <f t="shared" si="25"/>
        <v>271.01500000000004</v>
      </c>
      <c r="U17" s="51">
        <f t="shared" si="25"/>
        <v>260</v>
      </c>
      <c r="V17" s="51">
        <f t="shared" si="25"/>
        <v>239.0068</v>
      </c>
      <c r="W17" s="51">
        <f t="shared" si="25"/>
        <v>272.01569999999998</v>
      </c>
      <c r="X17" s="51">
        <f t="shared" si="25"/>
        <v>263.00639999999999</v>
      </c>
      <c r="Y17" s="51">
        <f t="shared" si="25"/>
        <v>317.988</v>
      </c>
      <c r="Z17" s="51">
        <f t="shared" ref="Z17:BI17" si="26">Z19*Z18/100</f>
        <v>241.9872</v>
      </c>
      <c r="AA17" s="51">
        <f t="shared" si="26"/>
        <v>291.01409999999998</v>
      </c>
      <c r="AB17" s="51">
        <f t="shared" si="26"/>
        <v>286.98559999999998</v>
      </c>
      <c r="AC17" s="51">
        <f>SUM(AC34,AC51,AC68,AC85,AC102,AC119,AC136)</f>
        <v>347.00060000000008</v>
      </c>
      <c r="AD17" s="51">
        <f t="shared" si="26"/>
        <v>299.99700000000001</v>
      </c>
      <c r="AE17" s="51">
        <f t="shared" si="26"/>
        <v>276.012</v>
      </c>
      <c r="AF17" s="51">
        <f t="shared" si="26"/>
        <v>275.0111</v>
      </c>
      <c r="AG17" s="51">
        <f t="shared" si="26"/>
        <v>292.01459999999997</v>
      </c>
      <c r="AH17" s="51">
        <f t="shared" si="26"/>
        <v>225.01100000000002</v>
      </c>
      <c r="AI17" s="51">
        <f t="shared" si="26"/>
        <v>300.00880000000001</v>
      </c>
      <c r="AJ17" s="51">
        <f t="shared" si="26"/>
        <v>237.00299999999999</v>
      </c>
      <c r="AK17" s="51">
        <f t="shared" si="26"/>
        <v>285.98950000000002</v>
      </c>
      <c r="AL17" s="51">
        <f t="shared" si="26"/>
        <v>276.98879999999997</v>
      </c>
      <c r="AM17" s="51">
        <f t="shared" si="26"/>
        <v>295.99549999999999</v>
      </c>
      <c r="AN17" s="51">
        <f t="shared" si="26"/>
        <v>276.00300000000004</v>
      </c>
      <c r="AO17" s="51">
        <f t="shared" si="26"/>
        <v>273.00900000000001</v>
      </c>
      <c r="AP17" s="51">
        <f t="shared" si="26"/>
        <v>331.00010000000003</v>
      </c>
      <c r="AQ17" s="51">
        <f t="shared" si="26"/>
        <v>288.00639999999999</v>
      </c>
      <c r="AR17" s="51">
        <f t="shared" si="26"/>
        <v>317.0104</v>
      </c>
      <c r="AS17" s="51">
        <f t="shared" si="26"/>
        <v>270.01</v>
      </c>
      <c r="AT17" s="51">
        <f t="shared" si="26"/>
        <v>299.00799999999998</v>
      </c>
      <c r="AU17" s="51">
        <f t="shared" si="26"/>
        <v>291.98400000000004</v>
      </c>
      <c r="AV17" s="51">
        <f t="shared" si="26"/>
        <v>230.00839999999999</v>
      </c>
      <c r="AW17" s="51">
        <f t="shared" si="26"/>
        <v>265.99160000000001</v>
      </c>
      <c r="AX17" s="51">
        <f t="shared" si="26"/>
        <v>155.99610000000001</v>
      </c>
      <c r="AY17" s="51">
        <f t="shared" si="26"/>
        <v>0</v>
      </c>
      <c r="AZ17" s="51">
        <f t="shared" si="26"/>
        <v>0</v>
      </c>
      <c r="BA17" s="51">
        <f t="shared" si="26"/>
        <v>0</v>
      </c>
      <c r="BB17" s="51">
        <f t="shared" si="26"/>
        <v>0</v>
      </c>
      <c r="BC17" s="51">
        <f t="shared" si="26"/>
        <v>0</v>
      </c>
      <c r="BD17" s="51">
        <f t="shared" si="26"/>
        <v>0</v>
      </c>
      <c r="BE17" s="51">
        <f t="shared" si="26"/>
        <v>0</v>
      </c>
      <c r="BF17" s="51">
        <f t="shared" si="26"/>
        <v>0</v>
      </c>
      <c r="BG17" s="51">
        <f t="shared" si="26"/>
        <v>0</v>
      </c>
      <c r="BH17" s="51">
        <f t="shared" si="26"/>
        <v>0</v>
      </c>
      <c r="BI17" s="51">
        <f t="shared" si="26"/>
        <v>0</v>
      </c>
      <c r="BJ17" s="51">
        <f>SUM(AX17:BI17)</f>
        <v>155.99610000000001</v>
      </c>
      <c r="BK17" s="51">
        <f>SUM(AL17:AW17)</f>
        <v>3415.0151999999994</v>
      </c>
      <c r="BL17" s="51">
        <f>SUM(Z17:AK17)</f>
        <v>3358.0345000000007</v>
      </c>
      <c r="BM17" s="51">
        <f>SUM(N17:Y17)</f>
        <v>3135.0518999999999</v>
      </c>
      <c r="BN17" s="52">
        <f>SUM(B17:M17)</f>
        <v>2978.9433000000004</v>
      </c>
      <c r="BO17" s="52">
        <f>SUM(B17:D17)</f>
        <v>720.98789999999997</v>
      </c>
      <c r="BP17" s="52">
        <f>SUM(E17:H17)</f>
        <v>991.96219999999994</v>
      </c>
      <c r="BQ17" s="52">
        <f>SUM(H17:J17)</f>
        <v>781.99260000000004</v>
      </c>
      <c r="BR17" s="52">
        <f>SUM(K17:M17)</f>
        <v>719.98839999999996</v>
      </c>
      <c r="BS17" s="51">
        <f>SUM(N17:P17)</f>
        <v>762.99330000000009</v>
      </c>
      <c r="BT17" s="51">
        <f>SUM(Q17:S17)</f>
        <v>749.02670000000001</v>
      </c>
      <c r="BU17" s="51">
        <f>SUM(T17:V17)</f>
        <v>770.0218000000001</v>
      </c>
      <c r="BV17" s="51">
        <f>SUM(W17:Y17)</f>
        <v>853.01009999999997</v>
      </c>
      <c r="BW17" s="51">
        <f>SUM(Z17:AB17)</f>
        <v>819.98689999999999</v>
      </c>
      <c r="BX17" s="51">
        <f>SUM(AC17:AE17)</f>
        <v>923.00960000000009</v>
      </c>
      <c r="BY17" s="51">
        <f>SUM(AF17:AH17)</f>
        <v>792.03669999999988</v>
      </c>
      <c r="BZ17" s="51">
        <f>SUM(AI17:AK17)</f>
        <v>823.00130000000001</v>
      </c>
      <c r="CA17" s="51">
        <f t="shared" ref="CA17:CA18" si="27">SUM(AD17:AF17)</f>
        <v>851.02009999999996</v>
      </c>
      <c r="CB17" s="51">
        <f t="shared" ref="CB17:CB18" si="28">SUM(AG17:AI17)</f>
        <v>817.03440000000001</v>
      </c>
      <c r="CC17" s="51">
        <f t="shared" ref="CC17:CC18" si="29">SUM(AJ17:AL17)</f>
        <v>799.98130000000003</v>
      </c>
      <c r="CD17" s="51">
        <f t="shared" ref="CD17:CD18" si="30">SUM(AM17:AO17)</f>
        <v>845.00750000000005</v>
      </c>
      <c r="CE17" s="51">
        <f>SUM(AX17:AZ17)</f>
        <v>155.99610000000001</v>
      </c>
      <c r="CF17" s="51">
        <f>SUM(BA17:BC17)</f>
        <v>0</v>
      </c>
      <c r="CG17" s="51">
        <f>SUM(BD17:BF17)</f>
        <v>0</v>
      </c>
      <c r="CH17" s="51">
        <f>SUM(BG17:BI17)</f>
        <v>0</v>
      </c>
    </row>
    <row r="18" spans="1:86" x14ac:dyDescent="0.25">
      <c r="A18" s="179" t="s">
        <v>192</v>
      </c>
      <c r="B18" s="3">
        <v>287</v>
      </c>
      <c r="C18" s="3">
        <v>301</v>
      </c>
      <c r="D18" s="3">
        <v>324</v>
      </c>
      <c r="E18" s="3">
        <v>352</v>
      </c>
      <c r="F18" s="3">
        <v>310</v>
      </c>
      <c r="G18" s="3">
        <v>332</v>
      </c>
      <c r="H18" s="3">
        <v>318</v>
      </c>
      <c r="I18" s="3">
        <v>332</v>
      </c>
      <c r="J18" s="3">
        <v>348</v>
      </c>
      <c r="K18" s="3">
        <v>340</v>
      </c>
      <c r="L18" s="3">
        <v>296</v>
      </c>
      <c r="M18" s="3">
        <v>328</v>
      </c>
      <c r="N18" s="3">
        <v>336</v>
      </c>
      <c r="O18" s="3">
        <v>289</v>
      </c>
      <c r="P18" s="3">
        <v>354</v>
      </c>
      <c r="Q18" s="3">
        <v>299</v>
      </c>
      <c r="R18" s="3">
        <v>305</v>
      </c>
      <c r="S18" s="3">
        <v>343</v>
      </c>
      <c r="T18" s="3">
        <v>335</v>
      </c>
      <c r="U18" s="3">
        <v>320</v>
      </c>
      <c r="V18" s="3">
        <v>313</v>
      </c>
      <c r="W18" s="3">
        <v>341</v>
      </c>
      <c r="X18" s="3">
        <v>349</v>
      </c>
      <c r="Y18" s="3">
        <v>396</v>
      </c>
      <c r="Z18" s="3">
        <v>312</v>
      </c>
      <c r="AA18" s="3">
        <v>351</v>
      </c>
      <c r="AB18" s="3">
        <v>341</v>
      </c>
      <c r="AC18" s="51">
        <v>360</v>
      </c>
      <c r="AD18" s="3">
        <v>369</v>
      </c>
      <c r="AE18" s="3">
        <v>330</v>
      </c>
      <c r="AF18" s="3">
        <v>329</v>
      </c>
      <c r="AG18" s="3">
        <v>354</v>
      </c>
      <c r="AH18" s="3">
        <v>290</v>
      </c>
      <c r="AI18" s="3">
        <v>364</v>
      </c>
      <c r="AJ18" s="3">
        <v>295</v>
      </c>
      <c r="AK18" s="3">
        <v>335</v>
      </c>
      <c r="AL18" s="3">
        <v>352</v>
      </c>
      <c r="AM18" s="3">
        <v>359</v>
      </c>
      <c r="AN18" s="3">
        <v>337</v>
      </c>
      <c r="AO18" s="3">
        <v>330</v>
      </c>
      <c r="AP18" s="3">
        <v>389</v>
      </c>
      <c r="AQ18" s="3">
        <v>352</v>
      </c>
      <c r="AR18" s="3">
        <v>392</v>
      </c>
      <c r="AS18" s="3">
        <v>335</v>
      </c>
      <c r="AT18" s="3">
        <v>365</v>
      </c>
      <c r="AU18" s="3">
        <v>352</v>
      </c>
      <c r="AV18" s="3">
        <v>292</v>
      </c>
      <c r="AW18" s="3">
        <v>331</v>
      </c>
      <c r="AX18" s="3">
        <v>201</v>
      </c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51">
        <f>SUM(AX18:BI18)</f>
        <v>201</v>
      </c>
      <c r="BK18" s="51">
        <f>SUM(AL18:AW18)</f>
        <v>4186</v>
      </c>
      <c r="BL18" s="51">
        <f>SUM(Z18:AK18)</f>
        <v>4030</v>
      </c>
      <c r="BM18" s="51">
        <f>SUM(N18:Y18)</f>
        <v>3980</v>
      </c>
      <c r="BN18" s="19">
        <f>SUM(B18:M18)</f>
        <v>3868</v>
      </c>
      <c r="BO18" s="52">
        <f>SUM(B18:D18)</f>
        <v>912</v>
      </c>
      <c r="BP18" s="52">
        <f>SUM(E18:H18)</f>
        <v>1312</v>
      </c>
      <c r="BQ18" s="52">
        <f>SUM(H18:J18)</f>
        <v>998</v>
      </c>
      <c r="BR18" s="52">
        <f>SUM(K18:M18)</f>
        <v>964</v>
      </c>
      <c r="BS18" s="51">
        <f>SUM(N18:P18)</f>
        <v>979</v>
      </c>
      <c r="BT18" s="51">
        <f>SUM(Q18:S18)</f>
        <v>947</v>
      </c>
      <c r="BU18" s="51">
        <f>SUM(T18:V18)</f>
        <v>968</v>
      </c>
      <c r="BV18" s="51">
        <f>SUM(W18:Y18)</f>
        <v>1086</v>
      </c>
      <c r="BW18" s="51">
        <f>SUM(Z18:AB18)</f>
        <v>1004</v>
      </c>
      <c r="BX18" s="51">
        <f>SUM(AC18:AE18)</f>
        <v>1059</v>
      </c>
      <c r="BY18" s="51">
        <f>SUM(AF18:AH18)</f>
        <v>973</v>
      </c>
      <c r="BZ18" s="51">
        <f>SUM(AI18:AK18)</f>
        <v>994</v>
      </c>
      <c r="CA18" s="51">
        <f t="shared" si="27"/>
        <v>1028</v>
      </c>
      <c r="CB18" s="51">
        <f t="shared" si="28"/>
        <v>1008</v>
      </c>
      <c r="CC18" s="51">
        <f t="shared" si="29"/>
        <v>982</v>
      </c>
      <c r="CD18" s="51">
        <f t="shared" si="30"/>
        <v>1026</v>
      </c>
      <c r="CE18" s="51">
        <f>SUM(AX18:AZ18)</f>
        <v>201</v>
      </c>
      <c r="CF18" s="51">
        <f>SUM(BA18:BC18)</f>
        <v>0</v>
      </c>
      <c r="CG18" s="51">
        <f>SUM(BD18:BF18)</f>
        <v>0</v>
      </c>
      <c r="CH18" s="51">
        <f>SUM(BG18:BI18)</f>
        <v>0</v>
      </c>
    </row>
    <row r="19" spans="1:86" x14ac:dyDescent="0.25">
      <c r="A19" s="179" t="s">
        <v>190</v>
      </c>
      <c r="B19" s="48">
        <v>78.05</v>
      </c>
      <c r="C19" s="48">
        <v>75.08</v>
      </c>
      <c r="D19" s="48">
        <v>83.64</v>
      </c>
      <c r="E19" s="48">
        <v>77.27</v>
      </c>
      <c r="F19" s="48">
        <v>75.48</v>
      </c>
      <c r="G19" s="48">
        <v>75.3</v>
      </c>
      <c r="H19" s="48">
        <v>74.209999999999994</v>
      </c>
      <c r="I19" s="48">
        <v>83.13</v>
      </c>
      <c r="J19" s="48">
        <v>77.59</v>
      </c>
      <c r="K19" s="48">
        <v>76.47</v>
      </c>
      <c r="L19" s="48">
        <v>72.97</v>
      </c>
      <c r="M19" s="48">
        <v>74.39</v>
      </c>
      <c r="N19" s="48">
        <v>76.19</v>
      </c>
      <c r="O19" s="48">
        <v>76.47</v>
      </c>
      <c r="P19" s="48">
        <v>80.790000000000006</v>
      </c>
      <c r="Q19" s="48">
        <v>80.27</v>
      </c>
      <c r="R19" s="48">
        <v>78.69</v>
      </c>
      <c r="S19" s="48">
        <v>78.430000000000007</v>
      </c>
      <c r="T19" s="48">
        <v>80.900000000000006</v>
      </c>
      <c r="U19" s="48">
        <v>81.25</v>
      </c>
      <c r="V19" s="48">
        <v>76.36</v>
      </c>
      <c r="W19" s="48">
        <v>79.77</v>
      </c>
      <c r="X19" s="48">
        <v>75.36</v>
      </c>
      <c r="Y19" s="48">
        <v>80.3</v>
      </c>
      <c r="Z19" s="48">
        <v>77.56</v>
      </c>
      <c r="AA19" s="48">
        <v>82.91</v>
      </c>
      <c r="AB19" s="48">
        <v>84.16</v>
      </c>
      <c r="AC19" s="48">
        <v>82.5</v>
      </c>
      <c r="AD19" s="48">
        <v>81.3</v>
      </c>
      <c r="AE19" s="48">
        <v>83.64</v>
      </c>
      <c r="AF19" s="48">
        <v>83.59</v>
      </c>
      <c r="AG19" s="48">
        <v>82.49</v>
      </c>
      <c r="AH19" s="48">
        <v>77.59</v>
      </c>
      <c r="AI19" s="48">
        <v>82.42</v>
      </c>
      <c r="AJ19" s="48">
        <v>80.34</v>
      </c>
      <c r="AK19" s="48">
        <v>85.37</v>
      </c>
      <c r="AL19" s="48">
        <v>78.69</v>
      </c>
      <c r="AM19" s="48">
        <v>82.45</v>
      </c>
      <c r="AN19" s="48">
        <v>81.900000000000006</v>
      </c>
      <c r="AO19" s="48">
        <v>82.73</v>
      </c>
      <c r="AP19" s="48">
        <v>85.09</v>
      </c>
      <c r="AQ19" s="48">
        <v>81.819999999999993</v>
      </c>
      <c r="AR19" s="48">
        <v>80.87</v>
      </c>
      <c r="AS19" s="48">
        <v>80.599999999999994</v>
      </c>
      <c r="AT19" s="48">
        <v>81.92</v>
      </c>
      <c r="AU19" s="48">
        <v>82.95</v>
      </c>
      <c r="AV19" s="48">
        <v>78.77</v>
      </c>
      <c r="AW19" s="48">
        <v>80.36</v>
      </c>
      <c r="AX19" s="48">
        <v>77.61</v>
      </c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>
        <f>BJ17/BJ18*100</f>
        <v>77.61</v>
      </c>
      <c r="BK19" s="48">
        <f>BK17/BK18*100</f>
        <v>81.581825131390332</v>
      </c>
      <c r="BL19" s="48">
        <f>BL17/BL18*100</f>
        <v>83.325918114143931</v>
      </c>
      <c r="BM19" s="48">
        <f t="shared" ref="BM19:BZ19" si="31">BM17/BM18*100</f>
        <v>78.77014824120603</v>
      </c>
      <c r="BN19" s="50">
        <f t="shared" si="31"/>
        <v>77.01508014477767</v>
      </c>
      <c r="BO19" s="50">
        <f t="shared" si="31"/>
        <v>79.055690789473672</v>
      </c>
      <c r="BP19" s="50">
        <f t="shared" si="31"/>
        <v>75.606875000000002</v>
      </c>
      <c r="BQ19" s="50">
        <f t="shared" si="31"/>
        <v>78.355971943887781</v>
      </c>
      <c r="BR19" s="50">
        <f t="shared" si="31"/>
        <v>74.687593360995834</v>
      </c>
      <c r="BS19" s="50">
        <f t="shared" si="31"/>
        <v>77.935985699693575</v>
      </c>
      <c r="BT19" s="50">
        <f t="shared" si="31"/>
        <v>79.09468848996832</v>
      </c>
      <c r="BU19" s="50">
        <f t="shared" si="31"/>
        <v>79.547706611570263</v>
      </c>
      <c r="BV19" s="50">
        <f t="shared" si="31"/>
        <v>78.546049723756909</v>
      </c>
      <c r="BW19" s="50">
        <f t="shared" si="31"/>
        <v>81.672001992031866</v>
      </c>
      <c r="BX19" s="50">
        <f t="shared" si="31"/>
        <v>87.158602455146365</v>
      </c>
      <c r="BY19" s="50">
        <f t="shared" si="31"/>
        <v>81.401510791366888</v>
      </c>
      <c r="BZ19" s="50">
        <f t="shared" si="31"/>
        <v>82.79691146881288</v>
      </c>
      <c r="CA19" s="50">
        <f t="shared" ref="CA19:CH19" si="32">CA17/CA18*100</f>
        <v>82.784056420233455</v>
      </c>
      <c r="CB19" s="50">
        <f t="shared" si="32"/>
        <v>81.054999999999993</v>
      </c>
      <c r="CC19" s="50">
        <f t="shared" si="32"/>
        <v>81.46449083503056</v>
      </c>
      <c r="CD19" s="50">
        <f t="shared" si="32"/>
        <v>82.359405458089668</v>
      </c>
      <c r="CE19" s="50">
        <f t="shared" si="32"/>
        <v>77.61</v>
      </c>
      <c r="CF19" s="50" t="e">
        <f t="shared" si="32"/>
        <v>#DIV/0!</v>
      </c>
      <c r="CG19" s="50" t="e">
        <f t="shared" si="32"/>
        <v>#DIV/0!</v>
      </c>
      <c r="CH19" s="50" t="e">
        <f t="shared" si="32"/>
        <v>#DIV/0!</v>
      </c>
    </row>
    <row r="20" spans="1:86" ht="47.25" x14ac:dyDescent="0.25">
      <c r="A20" s="177" t="s">
        <v>407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5"/>
      <c r="BO20" s="53" t="s">
        <v>11</v>
      </c>
      <c r="BP20" s="55"/>
      <c r="BQ20" s="55"/>
      <c r="BR20" s="55"/>
      <c r="BS20" s="55"/>
      <c r="BT20" s="55"/>
      <c r="BU20" s="55"/>
      <c r="BV20" s="55"/>
      <c r="BW20" s="53" t="s">
        <v>11</v>
      </c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</row>
    <row r="21" spans="1:86" x14ac:dyDescent="0.25">
      <c r="A21" s="178" t="s">
        <v>189</v>
      </c>
      <c r="B21" s="46">
        <v>44562</v>
      </c>
      <c r="C21" s="46">
        <v>44593</v>
      </c>
      <c r="D21" s="46">
        <v>44621</v>
      </c>
      <c r="E21" s="46">
        <v>44652</v>
      </c>
      <c r="F21" s="46">
        <v>44703</v>
      </c>
      <c r="G21" s="47">
        <v>44713</v>
      </c>
      <c r="H21" s="47">
        <v>44743</v>
      </c>
      <c r="I21" s="47">
        <v>44774</v>
      </c>
      <c r="J21" s="47">
        <v>44805</v>
      </c>
      <c r="K21" s="47">
        <v>44835</v>
      </c>
      <c r="L21" s="47">
        <v>44866</v>
      </c>
      <c r="M21" s="47">
        <v>44896</v>
      </c>
      <c r="N21" s="46">
        <v>44927</v>
      </c>
      <c r="O21" s="46">
        <v>44958</v>
      </c>
      <c r="P21" s="46">
        <v>44986</v>
      </c>
      <c r="Q21" s="46">
        <v>45017</v>
      </c>
      <c r="R21" s="46">
        <v>45047</v>
      </c>
      <c r="S21" s="46">
        <v>45078</v>
      </c>
      <c r="T21" s="46">
        <v>45108</v>
      </c>
      <c r="U21" s="46">
        <v>45139</v>
      </c>
      <c r="V21" s="46">
        <v>45170</v>
      </c>
      <c r="W21" s="46">
        <v>45200</v>
      </c>
      <c r="X21" s="46">
        <v>45231</v>
      </c>
      <c r="Y21" s="46">
        <v>45261</v>
      </c>
      <c r="Z21" s="46">
        <v>45292</v>
      </c>
      <c r="AA21" s="46">
        <v>45323</v>
      </c>
      <c r="AB21" s="46">
        <v>45352</v>
      </c>
      <c r="AC21" s="46">
        <v>45383</v>
      </c>
      <c r="AD21" s="46">
        <v>45413</v>
      </c>
      <c r="AE21" s="46">
        <v>45444</v>
      </c>
      <c r="AF21" s="46">
        <v>45474</v>
      </c>
      <c r="AG21" s="46">
        <v>45505</v>
      </c>
      <c r="AH21" s="46">
        <v>45536</v>
      </c>
      <c r="AI21" s="46">
        <v>45566</v>
      </c>
      <c r="AJ21" s="46">
        <v>45597</v>
      </c>
      <c r="AK21" s="46">
        <v>45627</v>
      </c>
      <c r="AL21" s="46">
        <v>45658</v>
      </c>
      <c r="AM21" s="46">
        <v>45689</v>
      </c>
      <c r="AN21" s="46">
        <v>45717</v>
      </c>
      <c r="AO21" s="46">
        <v>45748</v>
      </c>
      <c r="AP21" s="46">
        <v>45778</v>
      </c>
      <c r="AQ21" s="46">
        <v>45809</v>
      </c>
      <c r="AR21" s="46">
        <v>45839</v>
      </c>
      <c r="AS21" s="46">
        <v>45870</v>
      </c>
      <c r="AT21" s="46">
        <v>45901</v>
      </c>
      <c r="AU21" s="46">
        <v>45931</v>
      </c>
      <c r="AV21" s="46">
        <v>45962</v>
      </c>
      <c r="AW21" s="46">
        <v>45992</v>
      </c>
      <c r="AX21" s="46">
        <v>46023</v>
      </c>
      <c r="AY21" s="46">
        <v>46054</v>
      </c>
      <c r="AZ21" s="46">
        <v>46082</v>
      </c>
      <c r="BA21" s="46">
        <v>46113</v>
      </c>
      <c r="BB21" s="46">
        <v>46143</v>
      </c>
      <c r="BC21" s="46">
        <v>46174</v>
      </c>
      <c r="BD21" s="46">
        <v>46204</v>
      </c>
      <c r="BE21" s="46">
        <v>46235</v>
      </c>
      <c r="BF21" s="46">
        <v>46266</v>
      </c>
      <c r="BG21" s="46">
        <v>46296</v>
      </c>
      <c r="BH21" s="46">
        <v>46327</v>
      </c>
      <c r="BI21" s="46">
        <v>46357</v>
      </c>
      <c r="BJ21" s="222" t="s">
        <v>478</v>
      </c>
      <c r="BK21" s="202" t="s">
        <v>419</v>
      </c>
      <c r="BL21" s="185" t="s">
        <v>399</v>
      </c>
      <c r="BM21" s="144" t="s">
        <v>243</v>
      </c>
      <c r="BN21" s="64" t="s">
        <v>61</v>
      </c>
      <c r="BO21" s="57" t="s">
        <v>57</v>
      </c>
      <c r="BP21" s="57" t="s">
        <v>58</v>
      </c>
      <c r="BQ21" s="57" t="s">
        <v>59</v>
      </c>
      <c r="BR21" s="57" t="s">
        <v>60</v>
      </c>
      <c r="BS21" s="57" t="s">
        <v>239</v>
      </c>
      <c r="BT21" s="57" t="s">
        <v>240</v>
      </c>
      <c r="BU21" s="57" t="s">
        <v>241</v>
      </c>
      <c r="BV21" s="57" t="s">
        <v>242</v>
      </c>
      <c r="BW21" s="57" t="s">
        <v>400</v>
      </c>
      <c r="BX21" s="57" t="s">
        <v>401</v>
      </c>
      <c r="BY21" s="57" t="s">
        <v>402</v>
      </c>
      <c r="BZ21" s="57" t="s">
        <v>403</v>
      </c>
      <c r="CA21" s="57" t="s">
        <v>420</v>
      </c>
      <c r="CB21" s="57" t="s">
        <v>421</v>
      </c>
      <c r="CC21" s="57" t="s">
        <v>422</v>
      </c>
      <c r="CD21" s="57" t="s">
        <v>423</v>
      </c>
      <c r="CE21" s="57" t="s">
        <v>479</v>
      </c>
      <c r="CF21" s="57" t="s">
        <v>480</v>
      </c>
      <c r="CG21" s="57" t="s">
        <v>481</v>
      </c>
      <c r="CH21" s="57" t="s">
        <v>482</v>
      </c>
    </row>
    <row r="22" spans="1:86" x14ac:dyDescent="0.25">
      <c r="A22" s="179" t="s">
        <v>191</v>
      </c>
      <c r="B22" s="51">
        <f t="shared" ref="B22:BI22" si="33">B24*B23/100</f>
        <v>18</v>
      </c>
      <c r="C22" s="51">
        <f t="shared" si="33"/>
        <v>18.418400000000002</v>
      </c>
      <c r="D22" s="51">
        <f t="shared" si="33"/>
        <v>38.195500000000003</v>
      </c>
      <c r="E22" s="51">
        <f t="shared" si="33"/>
        <v>27.001800000000003</v>
      </c>
      <c r="F22" s="51">
        <f t="shared" si="33"/>
        <v>8.6672000000000011</v>
      </c>
      <c r="G22" s="51">
        <f t="shared" si="33"/>
        <v>26.817000000000004</v>
      </c>
      <c r="H22" s="51">
        <f t="shared" si="33"/>
        <v>15.165900000000001</v>
      </c>
      <c r="I22" s="51">
        <f t="shared" si="33"/>
        <v>25.334600000000002</v>
      </c>
      <c r="J22" s="51">
        <f t="shared" si="33"/>
        <v>17.334199999999999</v>
      </c>
      <c r="K22" s="51">
        <f t="shared" si="33"/>
        <v>29.255600000000001</v>
      </c>
      <c r="L22" s="51">
        <f t="shared" si="33"/>
        <v>15.334000000000001</v>
      </c>
      <c r="M22" s="51">
        <f t="shared" si="33"/>
        <v>28.86</v>
      </c>
      <c r="N22" s="51">
        <f t="shared" si="33"/>
        <v>24.898200000000003</v>
      </c>
      <c r="O22" s="51">
        <f t="shared" si="33"/>
        <v>15.667200000000001</v>
      </c>
      <c r="P22" s="51">
        <f t="shared" si="33"/>
        <v>22.374000000000002</v>
      </c>
      <c r="Q22" s="51">
        <f t="shared" si="33"/>
        <v>18.875</v>
      </c>
      <c r="R22" s="51">
        <f t="shared" si="33"/>
        <v>20.666999999999998</v>
      </c>
      <c r="S22" s="51">
        <f t="shared" si="33"/>
        <v>32.894999999999996</v>
      </c>
      <c r="T22" s="51">
        <f t="shared" si="33"/>
        <v>21.334199999999996</v>
      </c>
      <c r="U22" s="51">
        <f t="shared" si="33"/>
        <v>27.666800000000002</v>
      </c>
      <c r="V22" s="51">
        <f t="shared" si="33"/>
        <v>21.151900000000001</v>
      </c>
      <c r="W22" s="51">
        <f t="shared" si="33"/>
        <v>32.575200000000002</v>
      </c>
      <c r="X22" s="51">
        <f t="shared" si="33"/>
        <v>24.998999999999995</v>
      </c>
      <c r="Y22" s="51">
        <f t="shared" si="33"/>
        <v>36.590000000000003</v>
      </c>
      <c r="Z22" s="51">
        <f t="shared" si="33"/>
        <v>29.212</v>
      </c>
      <c r="AA22" s="51">
        <f t="shared" si="33"/>
        <v>21.667199999999998</v>
      </c>
      <c r="AB22" s="51">
        <f t="shared" si="33"/>
        <v>30.667999999999996</v>
      </c>
      <c r="AC22" s="51">
        <f t="shared" si="33"/>
        <v>32.454000000000001</v>
      </c>
      <c r="AD22" s="51">
        <f t="shared" si="33"/>
        <v>30.824000000000002</v>
      </c>
      <c r="AE22" s="51">
        <f t="shared" si="33"/>
        <v>27.548999999999999</v>
      </c>
      <c r="AF22" s="51">
        <f t="shared" si="33"/>
        <v>29.554200000000002</v>
      </c>
      <c r="AG22" s="51">
        <f t="shared" si="33"/>
        <v>23.332200000000004</v>
      </c>
      <c r="AH22" s="51">
        <f t="shared" si="33"/>
        <v>18.6678</v>
      </c>
      <c r="AI22" s="51">
        <f t="shared" si="33"/>
        <v>28.508400000000002</v>
      </c>
      <c r="AJ22" s="51">
        <f t="shared" si="33"/>
        <v>25.0002</v>
      </c>
      <c r="AK22" s="51">
        <f t="shared" si="33"/>
        <v>36.666000000000004</v>
      </c>
      <c r="AL22" s="51">
        <f t="shared" si="33"/>
        <v>33.756900000000002</v>
      </c>
      <c r="AM22" s="51">
        <f t="shared" si="33"/>
        <v>25.000899999999998</v>
      </c>
      <c r="AN22" s="51">
        <f t="shared" si="33"/>
        <v>37.332000000000001</v>
      </c>
      <c r="AO22" s="51">
        <f t="shared" si="33"/>
        <v>32.748000000000005</v>
      </c>
      <c r="AP22" s="51">
        <f t="shared" si="33"/>
        <v>37.664799999999993</v>
      </c>
      <c r="AQ22" s="51">
        <f t="shared" si="33"/>
        <v>34.572000000000003</v>
      </c>
      <c r="AR22" s="51">
        <f t="shared" si="33"/>
        <v>34.118200000000002</v>
      </c>
      <c r="AS22" s="51">
        <f t="shared" si="33"/>
        <v>24.9282</v>
      </c>
      <c r="AT22" s="51">
        <f t="shared" si="33"/>
        <v>30.333599999999997</v>
      </c>
      <c r="AU22" s="51">
        <f t="shared" si="33"/>
        <v>36.283799999999999</v>
      </c>
      <c r="AV22" s="51">
        <f t="shared" si="33"/>
        <v>21.334500000000002</v>
      </c>
      <c r="AW22" s="51">
        <f t="shared" si="33"/>
        <v>32.885999999999996</v>
      </c>
      <c r="AX22" s="51">
        <f t="shared" si="33"/>
        <v>20.665399999999998</v>
      </c>
      <c r="AY22" s="51">
        <f t="shared" si="33"/>
        <v>0</v>
      </c>
      <c r="AZ22" s="51">
        <f t="shared" si="33"/>
        <v>0</v>
      </c>
      <c r="BA22" s="51">
        <f t="shared" si="33"/>
        <v>0</v>
      </c>
      <c r="BB22" s="51">
        <f t="shared" si="33"/>
        <v>0</v>
      </c>
      <c r="BC22" s="51">
        <f t="shared" si="33"/>
        <v>0</v>
      </c>
      <c r="BD22" s="51">
        <f t="shared" si="33"/>
        <v>0</v>
      </c>
      <c r="BE22" s="51">
        <f t="shared" si="33"/>
        <v>0</v>
      </c>
      <c r="BF22" s="51">
        <f t="shared" si="33"/>
        <v>0</v>
      </c>
      <c r="BG22" s="51">
        <f t="shared" si="33"/>
        <v>0</v>
      </c>
      <c r="BH22" s="51">
        <f t="shared" si="33"/>
        <v>0</v>
      </c>
      <c r="BI22" s="51">
        <f t="shared" si="33"/>
        <v>0</v>
      </c>
      <c r="BJ22" s="51">
        <f>SUM(AX22:BI22)</f>
        <v>20.665399999999998</v>
      </c>
      <c r="BK22" s="51">
        <f>SUM(AL22:AW22)</f>
        <v>380.95889999999997</v>
      </c>
      <c r="BL22" s="51">
        <f>SUM(Z22:AK22)</f>
        <v>334.10300000000001</v>
      </c>
      <c r="BM22" s="51">
        <f>SUM(N22:Y22)</f>
        <v>299.69349999999997</v>
      </c>
      <c r="BN22" s="52">
        <f>SUM(B22:M22)</f>
        <v>268.38420000000002</v>
      </c>
      <c r="BO22" s="52">
        <f>SUM(B22:D22)</f>
        <v>74.613900000000001</v>
      </c>
      <c r="BP22" s="52">
        <f>SUM(E22:H22)</f>
        <v>77.651900000000012</v>
      </c>
      <c r="BQ22" s="52">
        <f>SUM(H22:J22)</f>
        <v>57.834699999999998</v>
      </c>
      <c r="BR22" s="52">
        <f>SUM(K22:M22)</f>
        <v>73.449600000000004</v>
      </c>
      <c r="BS22" s="51">
        <f>SUM(N22:P22)</f>
        <v>62.939400000000006</v>
      </c>
      <c r="BT22" s="51">
        <f>SUM(Q22:S22)</f>
        <v>72.436999999999998</v>
      </c>
      <c r="BU22" s="51">
        <f>SUM(T22:V22)</f>
        <v>70.152900000000002</v>
      </c>
      <c r="BV22" s="51">
        <f>SUM(W22:Y22)</f>
        <v>94.164199999999994</v>
      </c>
      <c r="BW22" s="51">
        <f>SUM(Z22:AB22)</f>
        <v>81.547199999999989</v>
      </c>
      <c r="BX22" s="51">
        <f>SUM(AC22:AE22)</f>
        <v>90.826999999999998</v>
      </c>
      <c r="BY22" s="51">
        <f>SUM(AF22:AH22)</f>
        <v>71.554200000000009</v>
      </c>
      <c r="BZ22" s="51">
        <f>SUM(AI22:AK22)</f>
        <v>90.174599999999998</v>
      </c>
      <c r="CA22" s="51">
        <f t="shared" ref="CA22:CA23" si="34">SUM(AD22:AF22)</f>
        <v>87.927199999999999</v>
      </c>
      <c r="CB22" s="51">
        <f t="shared" ref="CB22:CB23" si="35">SUM(AG22:AI22)</f>
        <v>70.508399999999995</v>
      </c>
      <c r="CC22" s="51">
        <f t="shared" ref="CC22:CC23" si="36">SUM(AJ22:AL22)</f>
        <v>95.423100000000005</v>
      </c>
      <c r="CD22" s="51">
        <f t="shared" ref="CD22:CD23" si="37">SUM(AM22:AO22)</f>
        <v>95.0809</v>
      </c>
      <c r="CE22" s="51">
        <f>SUM(AX22:AZ22)</f>
        <v>20.665399999999998</v>
      </c>
      <c r="CF22" s="51">
        <f>SUM(BA22:BC22)</f>
        <v>0</v>
      </c>
      <c r="CG22" s="51">
        <f>SUM(BD22:BF22)</f>
        <v>0</v>
      </c>
      <c r="CH22" s="51">
        <f>SUM(BG22:BI22)</f>
        <v>0</v>
      </c>
    </row>
    <row r="23" spans="1:86" x14ac:dyDescent="0.25">
      <c r="A23" s="179" t="s">
        <v>192</v>
      </c>
      <c r="B23" s="3">
        <v>30</v>
      </c>
      <c r="C23" s="3">
        <v>28</v>
      </c>
      <c r="D23" s="3">
        <v>49</v>
      </c>
      <c r="E23" s="3">
        <v>42</v>
      </c>
      <c r="F23" s="3">
        <v>16</v>
      </c>
      <c r="G23" s="3">
        <v>35</v>
      </c>
      <c r="H23" s="3">
        <v>27</v>
      </c>
      <c r="I23" s="3">
        <v>38</v>
      </c>
      <c r="J23" s="3">
        <v>26</v>
      </c>
      <c r="K23" s="3">
        <v>44</v>
      </c>
      <c r="L23" s="3">
        <v>22</v>
      </c>
      <c r="M23" s="3">
        <v>39</v>
      </c>
      <c r="N23" s="3">
        <v>34</v>
      </c>
      <c r="O23" s="3">
        <v>24</v>
      </c>
      <c r="P23" s="3">
        <v>33</v>
      </c>
      <c r="Q23" s="3">
        <v>25</v>
      </c>
      <c r="R23" s="3">
        <v>30</v>
      </c>
      <c r="S23" s="3">
        <v>45</v>
      </c>
      <c r="T23" s="3">
        <v>31</v>
      </c>
      <c r="U23" s="3">
        <v>41</v>
      </c>
      <c r="V23" s="3">
        <v>41</v>
      </c>
      <c r="W23" s="3">
        <v>42</v>
      </c>
      <c r="X23" s="3">
        <v>39</v>
      </c>
      <c r="Y23" s="3">
        <v>50</v>
      </c>
      <c r="Z23" s="3">
        <v>40</v>
      </c>
      <c r="AA23" s="3">
        <v>32</v>
      </c>
      <c r="AB23" s="3">
        <v>41</v>
      </c>
      <c r="AC23" s="3">
        <v>45</v>
      </c>
      <c r="AD23" s="3">
        <v>40</v>
      </c>
      <c r="AE23" s="3">
        <v>30</v>
      </c>
      <c r="AF23" s="3">
        <v>39</v>
      </c>
      <c r="AG23" s="3">
        <v>37</v>
      </c>
      <c r="AH23" s="3">
        <v>27</v>
      </c>
      <c r="AI23" s="3">
        <v>36</v>
      </c>
      <c r="AJ23" s="3">
        <v>34</v>
      </c>
      <c r="AK23" s="3">
        <v>45</v>
      </c>
      <c r="AL23" s="3">
        <v>51</v>
      </c>
      <c r="AM23" s="3">
        <v>37</v>
      </c>
      <c r="AN23" s="3">
        <v>45</v>
      </c>
      <c r="AO23" s="3">
        <v>40</v>
      </c>
      <c r="AP23" s="3">
        <v>46</v>
      </c>
      <c r="AQ23" s="3">
        <v>43</v>
      </c>
      <c r="AR23" s="3">
        <v>46</v>
      </c>
      <c r="AS23" s="3">
        <v>33</v>
      </c>
      <c r="AT23" s="3">
        <v>44</v>
      </c>
      <c r="AU23" s="3">
        <v>42</v>
      </c>
      <c r="AV23" s="3">
        <v>33</v>
      </c>
      <c r="AW23" s="3">
        <v>45</v>
      </c>
      <c r="AX23" s="3">
        <v>29</v>
      </c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51">
        <f>SUM(AX23:BI23)</f>
        <v>29</v>
      </c>
      <c r="BK23" s="51">
        <f>SUM(AL23:AW23)</f>
        <v>505</v>
      </c>
      <c r="BL23" s="51">
        <f>SUM(Z23:AK23)</f>
        <v>446</v>
      </c>
      <c r="BM23" s="51">
        <f>SUM(N23:Y23)</f>
        <v>435</v>
      </c>
      <c r="BN23" s="19">
        <f>SUM(B23:M23)</f>
        <v>396</v>
      </c>
      <c r="BO23" s="52">
        <f>SUM(B23:D23)</f>
        <v>107</v>
      </c>
      <c r="BP23" s="52">
        <f>SUM(E23:H23)</f>
        <v>120</v>
      </c>
      <c r="BQ23" s="52">
        <f>SUM(H23:J23)</f>
        <v>91</v>
      </c>
      <c r="BR23" s="52">
        <f>SUM(K23:M23)</f>
        <v>105</v>
      </c>
      <c r="BS23" s="51">
        <f>SUM(N23:P23)</f>
        <v>91</v>
      </c>
      <c r="BT23" s="51">
        <f>SUM(Q23:S23)</f>
        <v>100</v>
      </c>
      <c r="BU23" s="51">
        <f>SUM(T23:V23)</f>
        <v>113</v>
      </c>
      <c r="BV23" s="51">
        <f>SUM(W23:Y23)</f>
        <v>131</v>
      </c>
      <c r="BW23" s="51">
        <f>SUM(Z23:AB23)</f>
        <v>113</v>
      </c>
      <c r="BX23" s="51">
        <f>SUM(AC23:AE23)</f>
        <v>115</v>
      </c>
      <c r="BY23" s="51">
        <f>SUM(AF23:AH23)</f>
        <v>103</v>
      </c>
      <c r="BZ23" s="51">
        <f>SUM(AI23:AK23)</f>
        <v>115</v>
      </c>
      <c r="CA23" s="51">
        <f t="shared" si="34"/>
        <v>109</v>
      </c>
      <c r="CB23" s="51">
        <f t="shared" si="35"/>
        <v>100</v>
      </c>
      <c r="CC23" s="51">
        <f t="shared" si="36"/>
        <v>130</v>
      </c>
      <c r="CD23" s="51">
        <f t="shared" si="37"/>
        <v>122</v>
      </c>
      <c r="CE23" s="51">
        <f>SUM(AX23:AZ23)</f>
        <v>29</v>
      </c>
      <c r="CF23" s="51">
        <f>SUM(BA23:BC23)</f>
        <v>0</v>
      </c>
      <c r="CG23" s="51">
        <f>SUM(BD23:BF23)</f>
        <v>0</v>
      </c>
      <c r="CH23" s="51">
        <f>SUM(BG23:BI23)</f>
        <v>0</v>
      </c>
    </row>
    <row r="24" spans="1:86" x14ac:dyDescent="0.25">
      <c r="A24" s="179" t="s">
        <v>190</v>
      </c>
      <c r="B24" s="48">
        <v>60</v>
      </c>
      <c r="C24" s="48">
        <v>65.78</v>
      </c>
      <c r="D24" s="48">
        <v>77.95</v>
      </c>
      <c r="E24" s="48">
        <v>64.290000000000006</v>
      </c>
      <c r="F24" s="48">
        <v>54.17</v>
      </c>
      <c r="G24" s="48">
        <v>76.62</v>
      </c>
      <c r="H24" s="48">
        <v>56.17</v>
      </c>
      <c r="I24" s="48">
        <v>66.67</v>
      </c>
      <c r="J24" s="48">
        <v>66.67</v>
      </c>
      <c r="K24" s="48">
        <v>66.489999999999995</v>
      </c>
      <c r="L24" s="48">
        <v>69.7</v>
      </c>
      <c r="M24" s="48">
        <v>74</v>
      </c>
      <c r="N24" s="48">
        <v>73.23</v>
      </c>
      <c r="O24" s="48">
        <v>65.28</v>
      </c>
      <c r="P24" s="48">
        <v>67.8</v>
      </c>
      <c r="Q24" s="48">
        <v>75.5</v>
      </c>
      <c r="R24" s="48">
        <v>68.89</v>
      </c>
      <c r="S24" s="48">
        <v>73.099999999999994</v>
      </c>
      <c r="T24" s="48">
        <v>68.819999999999993</v>
      </c>
      <c r="U24" s="48">
        <v>67.48</v>
      </c>
      <c r="V24" s="48">
        <v>51.59</v>
      </c>
      <c r="W24" s="48">
        <v>77.56</v>
      </c>
      <c r="X24" s="48">
        <v>64.099999999999994</v>
      </c>
      <c r="Y24" s="48">
        <v>73.180000000000007</v>
      </c>
      <c r="Z24" s="48">
        <v>73.03</v>
      </c>
      <c r="AA24" s="48">
        <v>67.709999999999994</v>
      </c>
      <c r="AB24" s="48">
        <v>74.8</v>
      </c>
      <c r="AC24" s="48">
        <v>72.12</v>
      </c>
      <c r="AD24" s="48">
        <v>77.06</v>
      </c>
      <c r="AE24" s="48">
        <v>91.83</v>
      </c>
      <c r="AF24" s="48">
        <v>75.78</v>
      </c>
      <c r="AG24" s="48">
        <v>63.06</v>
      </c>
      <c r="AH24" s="48">
        <v>69.14</v>
      </c>
      <c r="AI24" s="48">
        <v>79.19</v>
      </c>
      <c r="AJ24" s="48">
        <v>73.53</v>
      </c>
      <c r="AK24" s="48">
        <v>81.48</v>
      </c>
      <c r="AL24" s="48">
        <v>66.19</v>
      </c>
      <c r="AM24" s="48">
        <v>67.569999999999993</v>
      </c>
      <c r="AN24" s="48">
        <v>82.96</v>
      </c>
      <c r="AO24" s="48">
        <v>81.87</v>
      </c>
      <c r="AP24" s="48">
        <v>81.88</v>
      </c>
      <c r="AQ24" s="48">
        <v>80.400000000000006</v>
      </c>
      <c r="AR24" s="48">
        <v>74.17</v>
      </c>
      <c r="AS24" s="48">
        <v>75.540000000000006</v>
      </c>
      <c r="AT24" s="48">
        <v>68.94</v>
      </c>
      <c r="AU24" s="48">
        <v>86.39</v>
      </c>
      <c r="AV24" s="48">
        <v>64.650000000000006</v>
      </c>
      <c r="AW24" s="48">
        <v>73.08</v>
      </c>
      <c r="AX24" s="48">
        <v>71.260000000000005</v>
      </c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>
        <f>BJ22/BJ23*100</f>
        <v>71.259999999999991</v>
      </c>
      <c r="BK24" s="48">
        <f>BK22/BK23*100</f>
        <v>75.437405940594047</v>
      </c>
      <c r="BL24" s="48">
        <f>BL22/BL23*100</f>
        <v>74.910986547085201</v>
      </c>
      <c r="BM24" s="48">
        <f t="shared" ref="BM24:BZ24" si="38">BM22/BM23*100</f>
        <v>68.895057471264366</v>
      </c>
      <c r="BN24" s="50">
        <f t="shared" si="38"/>
        <v>67.773787878787886</v>
      </c>
      <c r="BO24" s="50">
        <f t="shared" si="38"/>
        <v>69.732616822429904</v>
      </c>
      <c r="BP24" s="50">
        <f t="shared" si="38"/>
        <v>64.709916666666672</v>
      </c>
      <c r="BQ24" s="50">
        <f t="shared" si="38"/>
        <v>63.554615384615389</v>
      </c>
      <c r="BR24" s="50">
        <f t="shared" si="38"/>
        <v>69.951999999999998</v>
      </c>
      <c r="BS24" s="50">
        <f t="shared" si="38"/>
        <v>69.164175824175828</v>
      </c>
      <c r="BT24" s="50">
        <f t="shared" si="38"/>
        <v>72.436999999999998</v>
      </c>
      <c r="BU24" s="50">
        <f t="shared" si="38"/>
        <v>62.08221238938053</v>
      </c>
      <c r="BV24" s="50">
        <f t="shared" si="38"/>
        <v>71.881068702290079</v>
      </c>
      <c r="BW24" s="50">
        <f t="shared" si="38"/>
        <v>72.165663716814151</v>
      </c>
      <c r="BX24" s="50">
        <f t="shared" si="38"/>
        <v>78.97999999999999</v>
      </c>
      <c r="BY24" s="50">
        <f t="shared" si="38"/>
        <v>69.470097087378647</v>
      </c>
      <c r="BZ24" s="50">
        <f t="shared" si="38"/>
        <v>78.412695652173909</v>
      </c>
      <c r="CA24" s="50">
        <f t="shared" ref="CA24:CH24" si="39">CA22/CA23*100</f>
        <v>80.667155963302747</v>
      </c>
      <c r="CB24" s="50">
        <f t="shared" si="39"/>
        <v>70.508399999999995</v>
      </c>
      <c r="CC24" s="50">
        <f t="shared" si="39"/>
        <v>73.402384615384619</v>
      </c>
      <c r="CD24" s="50">
        <f t="shared" si="39"/>
        <v>77.935163934426228</v>
      </c>
      <c r="CE24" s="50">
        <f t="shared" si="39"/>
        <v>71.259999999999991</v>
      </c>
      <c r="CF24" s="50" t="e">
        <f t="shared" si="39"/>
        <v>#DIV/0!</v>
      </c>
      <c r="CG24" s="50" t="e">
        <f t="shared" si="39"/>
        <v>#DIV/0!</v>
      </c>
      <c r="CH24" s="50" t="e">
        <f t="shared" si="39"/>
        <v>#DIV/0!</v>
      </c>
    </row>
    <row r="25" spans="1:86" x14ac:dyDescent="0.25">
      <c r="A25" s="178" t="s">
        <v>75</v>
      </c>
      <c r="B25" s="46">
        <v>44562</v>
      </c>
      <c r="C25" s="46">
        <v>44593</v>
      </c>
      <c r="D25" s="46">
        <v>44621</v>
      </c>
      <c r="E25" s="46">
        <v>44652</v>
      </c>
      <c r="F25" s="46">
        <v>44703</v>
      </c>
      <c r="G25" s="47">
        <v>44713</v>
      </c>
      <c r="H25" s="47">
        <v>44743</v>
      </c>
      <c r="I25" s="47">
        <v>44774</v>
      </c>
      <c r="J25" s="47">
        <v>44805</v>
      </c>
      <c r="K25" s="47">
        <v>44835</v>
      </c>
      <c r="L25" s="47">
        <v>44866</v>
      </c>
      <c r="M25" s="47">
        <v>44896</v>
      </c>
      <c r="N25" s="46">
        <v>44927</v>
      </c>
      <c r="O25" s="46">
        <v>44958</v>
      </c>
      <c r="P25" s="46">
        <v>44986</v>
      </c>
      <c r="Q25" s="46">
        <v>45017</v>
      </c>
      <c r="R25" s="46">
        <v>45047</v>
      </c>
      <c r="S25" s="46">
        <v>45078</v>
      </c>
      <c r="T25" s="46">
        <v>45108</v>
      </c>
      <c r="U25" s="46">
        <v>45139</v>
      </c>
      <c r="V25" s="46">
        <v>45170</v>
      </c>
      <c r="W25" s="46">
        <v>45200</v>
      </c>
      <c r="X25" s="46">
        <v>45231</v>
      </c>
      <c r="Y25" s="46">
        <v>45261</v>
      </c>
      <c r="Z25" s="46">
        <v>45292</v>
      </c>
      <c r="AA25" s="46">
        <v>45323</v>
      </c>
      <c r="AB25" s="46">
        <v>45352</v>
      </c>
      <c r="AC25" s="46">
        <v>45383</v>
      </c>
      <c r="AD25" s="46">
        <v>45413</v>
      </c>
      <c r="AE25" s="46">
        <v>45444</v>
      </c>
      <c r="AF25" s="46">
        <v>45474</v>
      </c>
      <c r="AG25" s="46">
        <v>45505</v>
      </c>
      <c r="AH25" s="46">
        <v>45536</v>
      </c>
      <c r="AI25" s="46">
        <v>45566</v>
      </c>
      <c r="AJ25" s="46">
        <v>45597</v>
      </c>
      <c r="AK25" s="46">
        <v>45627</v>
      </c>
      <c r="AL25" s="46">
        <v>45658</v>
      </c>
      <c r="AM25" s="46">
        <v>45689</v>
      </c>
      <c r="AN25" s="46">
        <v>45717</v>
      </c>
      <c r="AO25" s="46">
        <v>45748</v>
      </c>
      <c r="AP25" s="46">
        <v>45778</v>
      </c>
      <c r="AQ25" s="46">
        <v>45809</v>
      </c>
      <c r="AR25" s="46">
        <v>45839</v>
      </c>
      <c r="AS25" s="46">
        <v>45870</v>
      </c>
      <c r="AT25" s="46">
        <v>45901</v>
      </c>
      <c r="AU25" s="46">
        <v>45931</v>
      </c>
      <c r="AV25" s="46">
        <v>45962</v>
      </c>
      <c r="AW25" s="46">
        <v>45992</v>
      </c>
      <c r="AX25" s="46">
        <v>46023</v>
      </c>
      <c r="AY25" s="46">
        <v>46054</v>
      </c>
      <c r="AZ25" s="46">
        <v>46082</v>
      </c>
      <c r="BA25" s="46">
        <v>46113</v>
      </c>
      <c r="BB25" s="46">
        <v>46143</v>
      </c>
      <c r="BC25" s="46">
        <v>46174</v>
      </c>
      <c r="BD25" s="46">
        <v>46204</v>
      </c>
      <c r="BE25" s="46">
        <v>46235</v>
      </c>
      <c r="BF25" s="46">
        <v>46266</v>
      </c>
      <c r="BG25" s="46">
        <v>46296</v>
      </c>
      <c r="BH25" s="46">
        <v>46327</v>
      </c>
      <c r="BI25" s="46">
        <v>46357</v>
      </c>
      <c r="BJ25" s="222" t="s">
        <v>478</v>
      </c>
      <c r="BK25" s="202" t="s">
        <v>419</v>
      </c>
      <c r="BL25" s="185" t="s">
        <v>399</v>
      </c>
      <c r="BM25" s="144" t="s">
        <v>243</v>
      </c>
      <c r="BN25" s="64" t="s">
        <v>61</v>
      </c>
      <c r="BO25" s="57" t="s">
        <v>57</v>
      </c>
      <c r="BP25" s="57" t="s">
        <v>58</v>
      </c>
      <c r="BQ25" s="57" t="s">
        <v>59</v>
      </c>
      <c r="BR25" s="57" t="s">
        <v>60</v>
      </c>
      <c r="BS25" s="57" t="s">
        <v>239</v>
      </c>
      <c r="BT25" s="57" t="s">
        <v>240</v>
      </c>
      <c r="BU25" s="57" t="s">
        <v>241</v>
      </c>
      <c r="BV25" s="57" t="s">
        <v>242</v>
      </c>
      <c r="BW25" s="57" t="s">
        <v>400</v>
      </c>
      <c r="BX25" s="57" t="s">
        <v>401</v>
      </c>
      <c r="BY25" s="57" t="s">
        <v>402</v>
      </c>
      <c r="BZ25" s="57" t="s">
        <v>403</v>
      </c>
      <c r="CA25" s="57" t="s">
        <v>420</v>
      </c>
      <c r="CB25" s="57" t="s">
        <v>421</v>
      </c>
      <c r="CC25" s="57" t="s">
        <v>422</v>
      </c>
      <c r="CD25" s="57" t="s">
        <v>423</v>
      </c>
      <c r="CE25" s="57" t="s">
        <v>479</v>
      </c>
      <c r="CF25" s="57" t="s">
        <v>480</v>
      </c>
      <c r="CG25" s="57" t="s">
        <v>481</v>
      </c>
      <c r="CH25" s="57" t="s">
        <v>482</v>
      </c>
    </row>
    <row r="26" spans="1:86" x14ac:dyDescent="0.25">
      <c r="A26" s="179" t="s">
        <v>191</v>
      </c>
      <c r="B26" s="51">
        <f t="shared" ref="B26:BI26" si="40">B28*B27/100</f>
        <v>17.001000000000001</v>
      </c>
      <c r="C26" s="51">
        <f t="shared" si="40"/>
        <v>20.000400000000003</v>
      </c>
      <c r="D26" s="51">
        <f t="shared" si="40"/>
        <v>33.998400000000004</v>
      </c>
      <c r="E26" s="51">
        <f t="shared" si="40"/>
        <v>24.9984</v>
      </c>
      <c r="F26" s="51">
        <f t="shared" si="40"/>
        <v>5</v>
      </c>
      <c r="G26" s="51">
        <f t="shared" si="40"/>
        <v>26.0015</v>
      </c>
      <c r="H26" s="51">
        <f t="shared" si="40"/>
        <v>11.998799999999999</v>
      </c>
      <c r="I26" s="51">
        <f t="shared" si="40"/>
        <v>21.998200000000001</v>
      </c>
      <c r="J26" s="51">
        <f t="shared" si="40"/>
        <v>14.001000000000001</v>
      </c>
      <c r="K26" s="51">
        <f t="shared" si="40"/>
        <v>25.999600000000001</v>
      </c>
      <c r="L26" s="51">
        <f t="shared" si="40"/>
        <v>16.000600000000002</v>
      </c>
      <c r="M26" s="51">
        <f t="shared" si="40"/>
        <v>24.01</v>
      </c>
      <c r="N26" s="51">
        <f t="shared" si="40"/>
        <v>25.0002</v>
      </c>
      <c r="O26" s="51">
        <f t="shared" si="40"/>
        <v>13.0008</v>
      </c>
      <c r="P26" s="51">
        <f t="shared" si="40"/>
        <v>19.0014</v>
      </c>
      <c r="Q26" s="51">
        <f t="shared" si="40"/>
        <v>15</v>
      </c>
      <c r="R26" s="51">
        <f t="shared" si="40"/>
        <v>18.998999999999999</v>
      </c>
      <c r="S26" s="51">
        <f t="shared" si="40"/>
        <v>31.999499999999998</v>
      </c>
      <c r="T26" s="51">
        <f t="shared" si="40"/>
        <v>17.9986</v>
      </c>
      <c r="U26" s="51">
        <f t="shared" si="40"/>
        <v>25.001799999999999</v>
      </c>
      <c r="V26" s="51">
        <f t="shared" si="40"/>
        <v>18</v>
      </c>
      <c r="W26" s="51">
        <f t="shared" si="40"/>
        <v>33.999000000000002</v>
      </c>
      <c r="X26" s="51">
        <f t="shared" si="40"/>
        <v>22.9983</v>
      </c>
      <c r="Y26" s="51">
        <f t="shared" si="40"/>
        <v>35</v>
      </c>
      <c r="Z26" s="51">
        <f t="shared" si="40"/>
        <v>24.998999999999995</v>
      </c>
      <c r="AA26" s="51">
        <f t="shared" si="40"/>
        <v>20</v>
      </c>
      <c r="AB26" s="51">
        <f t="shared" si="40"/>
        <v>25.998100000000001</v>
      </c>
      <c r="AC26" s="51">
        <f t="shared" si="40"/>
        <v>29.000399999999999</v>
      </c>
      <c r="AD26" s="51">
        <f t="shared" si="40"/>
        <v>27.9984</v>
      </c>
      <c r="AE26" s="51">
        <f t="shared" si="40"/>
        <v>26.000799999999998</v>
      </c>
      <c r="AF26" s="51">
        <f t="shared" si="40"/>
        <v>25.000200000000003</v>
      </c>
      <c r="AG26" s="51">
        <f t="shared" si="40"/>
        <v>19.9985</v>
      </c>
      <c r="AH26" s="51">
        <f t="shared" si="40"/>
        <v>18.000900000000001</v>
      </c>
      <c r="AI26" s="51">
        <f t="shared" si="40"/>
        <v>22.0014</v>
      </c>
      <c r="AJ26" s="51">
        <f t="shared" si="40"/>
        <v>22.0014</v>
      </c>
      <c r="AK26" s="51">
        <f t="shared" si="40"/>
        <v>32.9985</v>
      </c>
      <c r="AL26" s="51">
        <f t="shared" si="40"/>
        <v>32.002499999999998</v>
      </c>
      <c r="AM26" s="51">
        <f t="shared" si="40"/>
        <v>21.001199999999997</v>
      </c>
      <c r="AN26" s="51">
        <f t="shared" si="40"/>
        <v>34.002000000000002</v>
      </c>
      <c r="AO26" s="51">
        <f t="shared" si="40"/>
        <v>31.001099999999997</v>
      </c>
      <c r="AP26" s="51">
        <f t="shared" si="40"/>
        <v>35.001400000000004</v>
      </c>
      <c r="AQ26" s="51">
        <f t="shared" si="40"/>
        <v>30.001099999999997</v>
      </c>
      <c r="AR26" s="51">
        <f t="shared" si="40"/>
        <v>28.997999999999998</v>
      </c>
      <c r="AS26" s="51">
        <f t="shared" si="40"/>
        <v>24.000900000000001</v>
      </c>
      <c r="AT26" s="51">
        <f t="shared" si="40"/>
        <v>25.999600000000001</v>
      </c>
      <c r="AU26" s="51">
        <f t="shared" si="40"/>
        <v>33.999000000000002</v>
      </c>
      <c r="AV26" s="51">
        <f t="shared" si="40"/>
        <v>20.001300000000001</v>
      </c>
      <c r="AW26" s="51">
        <f t="shared" si="40"/>
        <v>31.999499999999998</v>
      </c>
      <c r="AX26" s="51">
        <f t="shared" si="40"/>
        <v>19.000799999999998</v>
      </c>
      <c r="AY26" s="51">
        <f t="shared" si="40"/>
        <v>0</v>
      </c>
      <c r="AZ26" s="51">
        <f t="shared" si="40"/>
        <v>0</v>
      </c>
      <c r="BA26" s="51">
        <f t="shared" si="40"/>
        <v>0</v>
      </c>
      <c r="BB26" s="51">
        <f t="shared" si="40"/>
        <v>0</v>
      </c>
      <c r="BC26" s="51">
        <f t="shared" si="40"/>
        <v>0</v>
      </c>
      <c r="BD26" s="51">
        <f t="shared" si="40"/>
        <v>0</v>
      </c>
      <c r="BE26" s="51">
        <f t="shared" si="40"/>
        <v>0</v>
      </c>
      <c r="BF26" s="51">
        <f t="shared" si="40"/>
        <v>0</v>
      </c>
      <c r="BG26" s="51">
        <f t="shared" si="40"/>
        <v>0</v>
      </c>
      <c r="BH26" s="51">
        <f t="shared" si="40"/>
        <v>0</v>
      </c>
      <c r="BI26" s="51">
        <f t="shared" si="40"/>
        <v>0</v>
      </c>
      <c r="BJ26" s="51">
        <f>SUM(AX26:BI26)</f>
        <v>19.000799999999998</v>
      </c>
      <c r="BK26" s="51">
        <f>SUM(AL26:AW26)</f>
        <v>348.00760000000002</v>
      </c>
      <c r="BL26" s="51">
        <f>SUM(Z26:AK26)</f>
        <v>293.99759999999998</v>
      </c>
      <c r="BM26" s="51">
        <f>SUM(N26:Y26)</f>
        <v>275.99860000000001</v>
      </c>
      <c r="BN26" s="52">
        <f>SUM(B26:M26)</f>
        <v>241.00789999999998</v>
      </c>
      <c r="BO26" s="52">
        <f>SUM(B26:D26)</f>
        <v>70.999800000000008</v>
      </c>
      <c r="BP26" s="52">
        <f>SUM(E26:H26)</f>
        <v>67.998699999999999</v>
      </c>
      <c r="BQ26" s="52">
        <f>SUM(H26:J26)</f>
        <v>47.998000000000005</v>
      </c>
      <c r="BR26" s="52">
        <f>SUM(K26:M26)</f>
        <v>66.010200000000012</v>
      </c>
      <c r="BS26" s="51">
        <f>SUM(N26:P26)</f>
        <v>57.002399999999994</v>
      </c>
      <c r="BT26" s="51">
        <f>SUM(Q26:S26)</f>
        <v>65.998499999999993</v>
      </c>
      <c r="BU26" s="51">
        <f>SUM(T26:V26)</f>
        <v>61.000399999999999</v>
      </c>
      <c r="BV26" s="51">
        <f>SUM(W26:Y26)</f>
        <v>91.997299999999996</v>
      </c>
      <c r="BW26" s="51">
        <f>SUM(Z26:AB26)</f>
        <v>70.997099999999989</v>
      </c>
      <c r="BX26" s="51">
        <f>SUM(AC26:AE26)</f>
        <v>82.999600000000001</v>
      </c>
      <c r="BY26" s="51">
        <f>SUM(AF26:AH26)</f>
        <v>62.999600000000001</v>
      </c>
      <c r="BZ26" s="51">
        <f>SUM(AI26:AK26)</f>
        <v>77.001300000000001</v>
      </c>
      <c r="CA26" s="51">
        <f t="shared" ref="CA26:CA27" si="41">SUM(AD26:AF26)</f>
        <v>78.999400000000009</v>
      </c>
      <c r="CB26" s="51">
        <f t="shared" ref="CB26:CB27" si="42">SUM(AG26:AI26)</f>
        <v>60.000799999999998</v>
      </c>
      <c r="CC26" s="51">
        <f t="shared" ref="CC26:CC27" si="43">SUM(AJ26:AL26)</f>
        <v>87.002399999999994</v>
      </c>
      <c r="CD26" s="51">
        <f t="shared" ref="CD26:CD27" si="44">SUM(AM26:AO26)</f>
        <v>86.004300000000001</v>
      </c>
      <c r="CE26" s="51">
        <f>SUM(AX26:AZ26)</f>
        <v>19.000799999999998</v>
      </c>
      <c r="CF26" s="51">
        <f>SUM(BA26:BC26)</f>
        <v>0</v>
      </c>
      <c r="CG26" s="51">
        <f>SUM(BD26:BF26)</f>
        <v>0</v>
      </c>
      <c r="CH26" s="51">
        <f>SUM(BG26:BI26)</f>
        <v>0</v>
      </c>
    </row>
    <row r="27" spans="1:86" x14ac:dyDescent="0.25">
      <c r="A27" s="179" t="s">
        <v>192</v>
      </c>
      <c r="B27" s="3">
        <v>30</v>
      </c>
      <c r="C27" s="3">
        <v>28</v>
      </c>
      <c r="D27" s="3">
        <v>48</v>
      </c>
      <c r="E27" s="3">
        <v>42</v>
      </c>
      <c r="F27" s="3">
        <v>16</v>
      </c>
      <c r="G27" s="3">
        <v>35</v>
      </c>
      <c r="H27" s="3">
        <v>27</v>
      </c>
      <c r="I27" s="3">
        <v>38</v>
      </c>
      <c r="J27" s="3">
        <v>26</v>
      </c>
      <c r="K27" s="3">
        <v>44</v>
      </c>
      <c r="L27" s="3">
        <v>22</v>
      </c>
      <c r="M27" s="3">
        <v>35</v>
      </c>
      <c r="N27" s="3">
        <v>34</v>
      </c>
      <c r="O27" s="3">
        <v>24</v>
      </c>
      <c r="P27" s="3">
        <v>33</v>
      </c>
      <c r="Q27" s="3">
        <v>24</v>
      </c>
      <c r="R27" s="3">
        <v>30</v>
      </c>
      <c r="S27" s="3">
        <v>45</v>
      </c>
      <c r="T27" s="3">
        <v>31</v>
      </c>
      <c r="U27" s="3">
        <v>41</v>
      </c>
      <c r="V27" s="3">
        <v>40</v>
      </c>
      <c r="W27" s="3">
        <v>42</v>
      </c>
      <c r="X27" s="3">
        <v>39</v>
      </c>
      <c r="Y27" s="3">
        <v>50</v>
      </c>
      <c r="Z27" s="3">
        <v>39</v>
      </c>
      <c r="AA27" s="3">
        <v>32</v>
      </c>
      <c r="AB27" s="3">
        <v>41</v>
      </c>
      <c r="AC27" s="3">
        <v>44</v>
      </c>
      <c r="AD27" s="3">
        <v>38</v>
      </c>
      <c r="AE27" s="3">
        <v>28</v>
      </c>
      <c r="AF27" s="3">
        <v>38</v>
      </c>
      <c r="AG27" s="3">
        <v>37</v>
      </c>
      <c r="AH27" s="3">
        <v>27</v>
      </c>
      <c r="AI27" s="3">
        <v>34</v>
      </c>
      <c r="AJ27" s="3">
        <v>34</v>
      </c>
      <c r="AK27" s="3">
        <v>45</v>
      </c>
      <c r="AL27" s="3">
        <v>51</v>
      </c>
      <c r="AM27" s="3">
        <v>37</v>
      </c>
      <c r="AN27" s="3">
        <v>45</v>
      </c>
      <c r="AO27" s="3">
        <v>39</v>
      </c>
      <c r="AP27" s="3">
        <v>46</v>
      </c>
      <c r="AQ27" s="3">
        <v>43</v>
      </c>
      <c r="AR27" s="3">
        <v>45</v>
      </c>
      <c r="AS27" s="3">
        <v>33</v>
      </c>
      <c r="AT27" s="3">
        <v>44</v>
      </c>
      <c r="AU27" s="3">
        <v>42</v>
      </c>
      <c r="AV27" s="3">
        <v>33</v>
      </c>
      <c r="AW27" s="3">
        <v>45</v>
      </c>
      <c r="AX27" s="3">
        <v>29</v>
      </c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51">
        <f>SUM(AX27:BI27)</f>
        <v>29</v>
      </c>
      <c r="BK27" s="51">
        <f>SUM(AL27:AW27)</f>
        <v>503</v>
      </c>
      <c r="BL27" s="51">
        <f>SUM(Z27:AK27)</f>
        <v>437</v>
      </c>
      <c r="BM27" s="51">
        <f>SUM(N27:Y27)</f>
        <v>433</v>
      </c>
      <c r="BN27" s="19">
        <f>SUM(B27:M27)</f>
        <v>391</v>
      </c>
      <c r="BO27" s="52">
        <f>SUM(B27:D27)</f>
        <v>106</v>
      </c>
      <c r="BP27" s="52">
        <f>SUM(E27:H27)</f>
        <v>120</v>
      </c>
      <c r="BQ27" s="52">
        <f>SUM(H27:J27)</f>
        <v>91</v>
      </c>
      <c r="BR27" s="52">
        <f>SUM(K27:M27)</f>
        <v>101</v>
      </c>
      <c r="BS27" s="51">
        <f>SUM(N27:P27)</f>
        <v>91</v>
      </c>
      <c r="BT27" s="51">
        <f>SUM(Q27:S27)</f>
        <v>99</v>
      </c>
      <c r="BU27" s="51">
        <f>SUM(T27:V27)</f>
        <v>112</v>
      </c>
      <c r="BV27" s="51">
        <f>SUM(W27:Y27)</f>
        <v>131</v>
      </c>
      <c r="BW27" s="51">
        <f>SUM(Z27:AB27)</f>
        <v>112</v>
      </c>
      <c r="BX27" s="51">
        <f>SUM(AC27:AE27)</f>
        <v>110</v>
      </c>
      <c r="BY27" s="51">
        <f>SUM(AF27:AH27)</f>
        <v>102</v>
      </c>
      <c r="BZ27" s="51">
        <f>SUM(AI27:AK27)</f>
        <v>113</v>
      </c>
      <c r="CA27" s="51">
        <f t="shared" si="41"/>
        <v>104</v>
      </c>
      <c r="CB27" s="51">
        <f t="shared" si="42"/>
        <v>98</v>
      </c>
      <c r="CC27" s="51">
        <f t="shared" si="43"/>
        <v>130</v>
      </c>
      <c r="CD27" s="51">
        <f t="shared" si="44"/>
        <v>121</v>
      </c>
      <c r="CE27" s="51">
        <f>SUM(AX27:AZ27)</f>
        <v>29</v>
      </c>
      <c r="CF27" s="51">
        <f>SUM(BA27:BC27)</f>
        <v>0</v>
      </c>
      <c r="CG27" s="51">
        <f>SUM(BD27:BF27)</f>
        <v>0</v>
      </c>
      <c r="CH27" s="51">
        <f>SUM(BG27:BI27)</f>
        <v>0</v>
      </c>
    </row>
    <row r="28" spans="1:86" x14ac:dyDescent="0.25">
      <c r="A28" s="179" t="s">
        <v>190</v>
      </c>
      <c r="B28" s="48">
        <v>56.67</v>
      </c>
      <c r="C28" s="48">
        <v>71.430000000000007</v>
      </c>
      <c r="D28" s="48">
        <v>70.83</v>
      </c>
      <c r="E28" s="48">
        <v>59.52</v>
      </c>
      <c r="F28" s="48">
        <v>31.25</v>
      </c>
      <c r="G28" s="48">
        <v>74.290000000000006</v>
      </c>
      <c r="H28" s="48">
        <v>44.44</v>
      </c>
      <c r="I28" s="48">
        <v>57.89</v>
      </c>
      <c r="J28" s="48">
        <v>53.85</v>
      </c>
      <c r="K28" s="48">
        <v>59.09</v>
      </c>
      <c r="L28" s="48">
        <v>72.73</v>
      </c>
      <c r="M28" s="48">
        <v>68.599999999999994</v>
      </c>
      <c r="N28" s="48">
        <v>73.53</v>
      </c>
      <c r="O28" s="48">
        <v>54.17</v>
      </c>
      <c r="P28" s="48">
        <v>57.58</v>
      </c>
      <c r="Q28" s="48">
        <v>62.5</v>
      </c>
      <c r="R28" s="48">
        <v>63.33</v>
      </c>
      <c r="S28" s="48">
        <v>71.11</v>
      </c>
      <c r="T28" s="48">
        <v>58.06</v>
      </c>
      <c r="U28" s="48">
        <v>60.98</v>
      </c>
      <c r="V28" s="48">
        <v>45</v>
      </c>
      <c r="W28" s="48">
        <v>80.95</v>
      </c>
      <c r="X28" s="48">
        <v>58.97</v>
      </c>
      <c r="Y28" s="48">
        <v>70</v>
      </c>
      <c r="Z28" s="48">
        <v>64.099999999999994</v>
      </c>
      <c r="AA28" s="48">
        <v>62.5</v>
      </c>
      <c r="AB28" s="48">
        <v>63.41</v>
      </c>
      <c r="AC28" s="48">
        <v>65.91</v>
      </c>
      <c r="AD28" s="48">
        <v>73.680000000000007</v>
      </c>
      <c r="AE28" s="48">
        <v>92.86</v>
      </c>
      <c r="AF28" s="48">
        <v>65.790000000000006</v>
      </c>
      <c r="AG28" s="48">
        <v>54.05</v>
      </c>
      <c r="AH28" s="48">
        <v>66.67</v>
      </c>
      <c r="AI28" s="48">
        <v>64.709999999999994</v>
      </c>
      <c r="AJ28" s="48">
        <v>64.709999999999994</v>
      </c>
      <c r="AK28" s="48">
        <v>73.33</v>
      </c>
      <c r="AL28" s="48">
        <v>62.75</v>
      </c>
      <c r="AM28" s="48">
        <v>56.76</v>
      </c>
      <c r="AN28" s="48">
        <v>75.56</v>
      </c>
      <c r="AO28" s="48">
        <v>79.489999999999995</v>
      </c>
      <c r="AP28" s="48">
        <v>76.09</v>
      </c>
      <c r="AQ28" s="48">
        <v>69.77</v>
      </c>
      <c r="AR28" s="48">
        <v>64.44</v>
      </c>
      <c r="AS28" s="48">
        <v>72.73</v>
      </c>
      <c r="AT28" s="48">
        <v>59.09</v>
      </c>
      <c r="AU28" s="48">
        <v>80.95</v>
      </c>
      <c r="AV28" s="48">
        <v>60.61</v>
      </c>
      <c r="AW28" s="48">
        <v>71.11</v>
      </c>
      <c r="AX28" s="48">
        <v>65.52</v>
      </c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>
        <f>BJ26/BJ27*100</f>
        <v>65.52</v>
      </c>
      <c r="BK28" s="48">
        <f>BK26/BK27*100</f>
        <v>69.186401590457251</v>
      </c>
      <c r="BL28" s="48">
        <f>BL26/BL27*100</f>
        <v>67.276338672768873</v>
      </c>
      <c r="BM28" s="48">
        <f t="shared" ref="BM28:BZ28" si="45">BM26/BM27*100</f>
        <v>63.74101616628176</v>
      </c>
      <c r="BN28" s="50">
        <f t="shared" si="45"/>
        <v>61.638849104859325</v>
      </c>
      <c r="BO28" s="50">
        <f t="shared" si="45"/>
        <v>66.980943396226422</v>
      </c>
      <c r="BP28" s="50">
        <f t="shared" si="45"/>
        <v>56.665583333333338</v>
      </c>
      <c r="BQ28" s="50">
        <f t="shared" si="45"/>
        <v>52.745054945054946</v>
      </c>
      <c r="BR28" s="50">
        <f t="shared" si="45"/>
        <v>65.356633663366352</v>
      </c>
      <c r="BS28" s="50">
        <f t="shared" si="45"/>
        <v>62.639999999999993</v>
      </c>
      <c r="BT28" s="50">
        <f t="shared" si="45"/>
        <v>66.665151515151507</v>
      </c>
      <c r="BU28" s="50">
        <f t="shared" si="45"/>
        <v>54.464642857142856</v>
      </c>
      <c r="BV28" s="50">
        <f t="shared" si="45"/>
        <v>70.226946564885495</v>
      </c>
      <c r="BW28" s="50">
        <f t="shared" si="45"/>
        <v>63.390267857142845</v>
      </c>
      <c r="BX28" s="50">
        <f t="shared" si="45"/>
        <v>75.454181818181823</v>
      </c>
      <c r="BY28" s="50">
        <f t="shared" si="45"/>
        <v>61.764313725490197</v>
      </c>
      <c r="BZ28" s="50">
        <f t="shared" si="45"/>
        <v>68.142743362831865</v>
      </c>
      <c r="CA28" s="50">
        <f t="shared" ref="CA28:CH28" si="46">CA26/CA27*100</f>
        <v>75.960961538461547</v>
      </c>
      <c r="CB28" s="50">
        <f t="shared" si="46"/>
        <v>61.225306122448977</v>
      </c>
      <c r="CC28" s="50">
        <f t="shared" si="46"/>
        <v>66.924923076923065</v>
      </c>
      <c r="CD28" s="50">
        <f t="shared" si="46"/>
        <v>71.077933884297522</v>
      </c>
      <c r="CE28" s="50">
        <f t="shared" si="46"/>
        <v>65.52</v>
      </c>
      <c r="CF28" s="50" t="e">
        <f t="shared" si="46"/>
        <v>#DIV/0!</v>
      </c>
      <c r="CG28" s="50" t="e">
        <f t="shared" si="46"/>
        <v>#DIV/0!</v>
      </c>
      <c r="CH28" s="50" t="e">
        <f t="shared" si="46"/>
        <v>#DIV/0!</v>
      </c>
    </row>
    <row r="29" spans="1:86" x14ac:dyDescent="0.25">
      <c r="A29" s="178" t="s">
        <v>76</v>
      </c>
      <c r="B29" s="46">
        <v>44562</v>
      </c>
      <c r="C29" s="46">
        <v>44593</v>
      </c>
      <c r="D29" s="46">
        <v>44621</v>
      </c>
      <c r="E29" s="46">
        <v>44652</v>
      </c>
      <c r="F29" s="46">
        <v>44703</v>
      </c>
      <c r="G29" s="47">
        <v>44713</v>
      </c>
      <c r="H29" s="47">
        <v>44743</v>
      </c>
      <c r="I29" s="47">
        <v>44774</v>
      </c>
      <c r="J29" s="47">
        <v>44805</v>
      </c>
      <c r="K29" s="47">
        <v>44835</v>
      </c>
      <c r="L29" s="47">
        <v>44866</v>
      </c>
      <c r="M29" s="47">
        <v>44896</v>
      </c>
      <c r="N29" s="46">
        <v>44927</v>
      </c>
      <c r="O29" s="46">
        <v>44958</v>
      </c>
      <c r="P29" s="46">
        <v>44986</v>
      </c>
      <c r="Q29" s="46">
        <v>45017</v>
      </c>
      <c r="R29" s="46">
        <v>45047</v>
      </c>
      <c r="S29" s="46">
        <v>45078</v>
      </c>
      <c r="T29" s="46">
        <v>45108</v>
      </c>
      <c r="U29" s="46">
        <v>45139</v>
      </c>
      <c r="V29" s="46">
        <v>45170</v>
      </c>
      <c r="W29" s="46">
        <v>45200</v>
      </c>
      <c r="X29" s="46">
        <v>45231</v>
      </c>
      <c r="Y29" s="46">
        <v>45261</v>
      </c>
      <c r="Z29" s="46">
        <v>45292</v>
      </c>
      <c r="AA29" s="46">
        <v>45323</v>
      </c>
      <c r="AB29" s="46">
        <v>45352</v>
      </c>
      <c r="AC29" s="46">
        <v>45383</v>
      </c>
      <c r="AD29" s="46">
        <v>45413</v>
      </c>
      <c r="AE29" s="46">
        <v>45444</v>
      </c>
      <c r="AF29" s="46">
        <v>45474</v>
      </c>
      <c r="AG29" s="46">
        <v>45505</v>
      </c>
      <c r="AH29" s="46">
        <v>45536</v>
      </c>
      <c r="AI29" s="46">
        <v>45566</v>
      </c>
      <c r="AJ29" s="46">
        <v>45597</v>
      </c>
      <c r="AK29" s="46">
        <v>45627</v>
      </c>
      <c r="AL29" s="46">
        <v>45658</v>
      </c>
      <c r="AM29" s="46">
        <v>45689</v>
      </c>
      <c r="AN29" s="46">
        <v>45717</v>
      </c>
      <c r="AO29" s="46">
        <v>45748</v>
      </c>
      <c r="AP29" s="46">
        <v>45778</v>
      </c>
      <c r="AQ29" s="46">
        <v>45809</v>
      </c>
      <c r="AR29" s="46">
        <v>45839</v>
      </c>
      <c r="AS29" s="46">
        <v>45870</v>
      </c>
      <c r="AT29" s="46">
        <v>45901</v>
      </c>
      <c r="AU29" s="46">
        <v>45931</v>
      </c>
      <c r="AV29" s="46">
        <v>45962</v>
      </c>
      <c r="AW29" s="46">
        <v>45992</v>
      </c>
      <c r="AX29" s="46">
        <v>46023</v>
      </c>
      <c r="AY29" s="46">
        <v>46054</v>
      </c>
      <c r="AZ29" s="46">
        <v>46082</v>
      </c>
      <c r="BA29" s="46">
        <v>46113</v>
      </c>
      <c r="BB29" s="46">
        <v>46143</v>
      </c>
      <c r="BC29" s="46">
        <v>46174</v>
      </c>
      <c r="BD29" s="46">
        <v>46204</v>
      </c>
      <c r="BE29" s="46">
        <v>46235</v>
      </c>
      <c r="BF29" s="46">
        <v>46266</v>
      </c>
      <c r="BG29" s="46">
        <v>46296</v>
      </c>
      <c r="BH29" s="46">
        <v>46327</v>
      </c>
      <c r="BI29" s="46">
        <v>46357</v>
      </c>
      <c r="BJ29" s="222" t="s">
        <v>478</v>
      </c>
      <c r="BK29" s="202" t="s">
        <v>419</v>
      </c>
      <c r="BL29" s="185" t="s">
        <v>399</v>
      </c>
      <c r="BM29" s="144" t="s">
        <v>243</v>
      </c>
      <c r="BN29" s="64" t="s">
        <v>61</v>
      </c>
      <c r="BO29" s="57" t="s">
        <v>57</v>
      </c>
      <c r="BP29" s="57" t="s">
        <v>58</v>
      </c>
      <c r="BQ29" s="57" t="s">
        <v>59</v>
      </c>
      <c r="BR29" s="57" t="s">
        <v>60</v>
      </c>
      <c r="BS29" s="57" t="s">
        <v>239</v>
      </c>
      <c r="BT29" s="57" t="s">
        <v>240</v>
      </c>
      <c r="BU29" s="57" t="s">
        <v>241</v>
      </c>
      <c r="BV29" s="57" t="s">
        <v>242</v>
      </c>
      <c r="BW29" s="57" t="s">
        <v>400</v>
      </c>
      <c r="BX29" s="57" t="s">
        <v>401</v>
      </c>
      <c r="BY29" s="57" t="s">
        <v>402</v>
      </c>
      <c r="BZ29" s="57" t="s">
        <v>403</v>
      </c>
      <c r="CA29" s="57" t="s">
        <v>420</v>
      </c>
      <c r="CB29" s="57" t="s">
        <v>421</v>
      </c>
      <c r="CC29" s="57" t="s">
        <v>422</v>
      </c>
      <c r="CD29" s="57" t="s">
        <v>423</v>
      </c>
      <c r="CE29" s="57" t="s">
        <v>479</v>
      </c>
      <c r="CF29" s="57" t="s">
        <v>480</v>
      </c>
      <c r="CG29" s="57" t="s">
        <v>481</v>
      </c>
      <c r="CH29" s="57" t="s">
        <v>482</v>
      </c>
    </row>
    <row r="30" spans="1:86" x14ac:dyDescent="0.25">
      <c r="A30" s="179" t="s">
        <v>191</v>
      </c>
      <c r="B30" s="51">
        <f t="shared" ref="B30:BI30" si="47">B32*B31/100</f>
        <v>17.001000000000001</v>
      </c>
      <c r="C30" s="51">
        <f t="shared" si="47"/>
        <v>16.999200000000002</v>
      </c>
      <c r="D30" s="51">
        <f t="shared" si="47"/>
        <v>36.999900000000004</v>
      </c>
      <c r="E30" s="51">
        <f t="shared" si="47"/>
        <v>25.997999999999998</v>
      </c>
      <c r="F30" s="51">
        <f t="shared" si="47"/>
        <v>10</v>
      </c>
      <c r="G30" s="51">
        <f t="shared" si="47"/>
        <v>24.000900000000001</v>
      </c>
      <c r="H30" s="51">
        <f t="shared" si="47"/>
        <v>13</v>
      </c>
      <c r="I30" s="51">
        <f t="shared" si="47"/>
        <v>25.999600000000001</v>
      </c>
      <c r="J30" s="51">
        <f t="shared" si="47"/>
        <v>16.998799999999999</v>
      </c>
      <c r="K30" s="51">
        <f t="shared" si="47"/>
        <v>28.0016</v>
      </c>
      <c r="L30" s="51">
        <f t="shared" si="47"/>
        <v>12.000999999999999</v>
      </c>
      <c r="M30" s="51">
        <f t="shared" si="47"/>
        <v>28.86</v>
      </c>
      <c r="N30" s="51">
        <f t="shared" si="47"/>
        <v>23.000999999999998</v>
      </c>
      <c r="O30" s="51">
        <f t="shared" si="47"/>
        <v>16.000799999999998</v>
      </c>
      <c r="P30" s="51">
        <f t="shared" si="47"/>
        <v>22.001100000000001</v>
      </c>
      <c r="Q30" s="51">
        <f t="shared" si="47"/>
        <v>21</v>
      </c>
      <c r="R30" s="51">
        <f t="shared" si="47"/>
        <v>21</v>
      </c>
      <c r="S30" s="51">
        <f t="shared" si="47"/>
        <v>29.999200000000002</v>
      </c>
      <c r="T30" s="51">
        <f t="shared" si="47"/>
        <v>18.9999</v>
      </c>
      <c r="U30" s="51">
        <f t="shared" si="47"/>
        <v>25.998100000000001</v>
      </c>
      <c r="V30" s="51">
        <f t="shared" si="47"/>
        <v>18.999400000000001</v>
      </c>
      <c r="W30" s="51">
        <f t="shared" si="47"/>
        <v>29.999700000000004</v>
      </c>
      <c r="X30" s="51">
        <f t="shared" si="47"/>
        <v>26.001300000000001</v>
      </c>
      <c r="Y30" s="51">
        <f t="shared" si="47"/>
        <v>36</v>
      </c>
      <c r="Z30" s="51">
        <f t="shared" si="47"/>
        <v>30</v>
      </c>
      <c r="AA30" s="51">
        <f t="shared" si="47"/>
        <v>20</v>
      </c>
      <c r="AB30" s="51">
        <f t="shared" si="47"/>
        <v>32.000499999999995</v>
      </c>
      <c r="AC30" s="51">
        <f t="shared" si="47"/>
        <v>30.998000000000001</v>
      </c>
      <c r="AD30" s="51">
        <f t="shared" si="47"/>
        <v>30</v>
      </c>
      <c r="AE30" s="51">
        <f t="shared" si="47"/>
        <v>25.001200000000004</v>
      </c>
      <c r="AF30" s="51">
        <f t="shared" si="47"/>
        <v>29.998800000000003</v>
      </c>
      <c r="AG30" s="51">
        <f t="shared" si="47"/>
        <v>22.999200000000002</v>
      </c>
      <c r="AH30" s="51">
        <f t="shared" si="47"/>
        <v>16.999200000000002</v>
      </c>
      <c r="AI30" s="51">
        <f t="shared" si="47"/>
        <v>28.000799999999998</v>
      </c>
      <c r="AJ30" s="51">
        <f t="shared" si="47"/>
        <v>25.9998</v>
      </c>
      <c r="AK30" s="51">
        <f t="shared" si="47"/>
        <v>36</v>
      </c>
      <c r="AL30" s="51">
        <f t="shared" si="47"/>
        <v>31.002300000000002</v>
      </c>
      <c r="AM30" s="51">
        <f t="shared" si="47"/>
        <v>25.999899999999997</v>
      </c>
      <c r="AN30" s="51">
        <f t="shared" si="47"/>
        <v>39.0015</v>
      </c>
      <c r="AO30" s="51">
        <f t="shared" si="47"/>
        <v>30.000999999999998</v>
      </c>
      <c r="AP30" s="51">
        <f t="shared" si="47"/>
        <v>36.997800000000005</v>
      </c>
      <c r="AQ30" s="51">
        <f t="shared" si="47"/>
        <v>34.998600000000003</v>
      </c>
      <c r="AR30" s="51">
        <f t="shared" si="47"/>
        <v>31.999499999999998</v>
      </c>
      <c r="AS30" s="51">
        <f t="shared" si="47"/>
        <v>25.0016</v>
      </c>
      <c r="AT30" s="51">
        <f t="shared" si="47"/>
        <v>30.998000000000001</v>
      </c>
      <c r="AU30" s="51">
        <f t="shared" si="47"/>
        <v>35.0017</v>
      </c>
      <c r="AV30" s="51">
        <f t="shared" si="47"/>
        <v>20.001300000000001</v>
      </c>
      <c r="AW30" s="51">
        <f t="shared" si="47"/>
        <v>29.000399999999999</v>
      </c>
      <c r="AX30" s="51">
        <f t="shared" si="47"/>
        <v>20.001300000000001</v>
      </c>
      <c r="AY30" s="51">
        <f t="shared" si="47"/>
        <v>0</v>
      </c>
      <c r="AZ30" s="51">
        <f t="shared" si="47"/>
        <v>0</v>
      </c>
      <c r="BA30" s="51">
        <f t="shared" si="47"/>
        <v>0</v>
      </c>
      <c r="BB30" s="51">
        <f t="shared" si="47"/>
        <v>0</v>
      </c>
      <c r="BC30" s="51">
        <f t="shared" si="47"/>
        <v>0</v>
      </c>
      <c r="BD30" s="51">
        <f t="shared" si="47"/>
        <v>0</v>
      </c>
      <c r="BE30" s="51">
        <f t="shared" si="47"/>
        <v>0</v>
      </c>
      <c r="BF30" s="51">
        <f t="shared" si="47"/>
        <v>0</v>
      </c>
      <c r="BG30" s="51">
        <f t="shared" si="47"/>
        <v>0</v>
      </c>
      <c r="BH30" s="51">
        <f t="shared" si="47"/>
        <v>0</v>
      </c>
      <c r="BI30" s="51">
        <f t="shared" si="47"/>
        <v>0</v>
      </c>
      <c r="BJ30" s="51">
        <f>SUM(AX30:BI30)</f>
        <v>20.001300000000001</v>
      </c>
      <c r="BK30" s="51">
        <f>SUM(AL30:AW30)</f>
        <v>370.00360000000001</v>
      </c>
      <c r="BL30" s="51">
        <f>SUM(Z30:AK30)</f>
        <v>327.9975</v>
      </c>
      <c r="BM30" s="51">
        <f>SUM(N30:Y30)</f>
        <v>289.00049999999999</v>
      </c>
      <c r="BN30" s="52">
        <f>SUM(B30:M30)</f>
        <v>255.86</v>
      </c>
      <c r="BO30" s="52">
        <f>SUM(B30:D30)</f>
        <v>71.000100000000003</v>
      </c>
      <c r="BP30" s="52">
        <f>SUM(E30:H30)</f>
        <v>72.998899999999992</v>
      </c>
      <c r="BQ30" s="52">
        <f>SUM(H30:J30)</f>
        <v>55.998400000000004</v>
      </c>
      <c r="BR30" s="52">
        <f>SUM(K30:M30)</f>
        <v>68.8626</v>
      </c>
      <c r="BS30" s="51">
        <f>SUM(N30:P30)</f>
        <v>61.002899999999997</v>
      </c>
      <c r="BT30" s="51">
        <f>SUM(Q30:S30)</f>
        <v>71.999200000000002</v>
      </c>
      <c r="BU30" s="51">
        <f>SUM(T30:V30)</f>
        <v>63.997400000000006</v>
      </c>
      <c r="BV30" s="51">
        <f>SUM(W30:Y30)</f>
        <v>92.001000000000005</v>
      </c>
      <c r="BW30" s="51">
        <f>SUM(Z30:AB30)</f>
        <v>82.000499999999988</v>
      </c>
      <c r="BX30" s="51">
        <f>SUM(AC30:AE30)</f>
        <v>85.999200000000002</v>
      </c>
      <c r="BY30" s="51">
        <f>SUM(AF30:AH30)</f>
        <v>69.997200000000007</v>
      </c>
      <c r="BZ30" s="51">
        <f>SUM(AI30:AK30)</f>
        <v>90.000599999999991</v>
      </c>
      <c r="CA30" s="51">
        <f t="shared" ref="CA30:CA31" si="48">SUM(AD30:AF30)</f>
        <v>85</v>
      </c>
      <c r="CB30" s="51">
        <f t="shared" ref="CB30:CB31" si="49">SUM(AG30:AI30)</f>
        <v>67.999200000000002</v>
      </c>
      <c r="CC30" s="51">
        <f t="shared" ref="CC30:CC31" si="50">SUM(AJ30:AL30)</f>
        <v>93.002099999999999</v>
      </c>
      <c r="CD30" s="51">
        <f t="shared" ref="CD30:CD31" si="51">SUM(AM30:AO30)</f>
        <v>95.002399999999994</v>
      </c>
      <c r="CE30" s="51">
        <f>SUM(AX30:AZ30)</f>
        <v>20.001300000000001</v>
      </c>
      <c r="CF30" s="51">
        <f>SUM(BA30:BC30)</f>
        <v>0</v>
      </c>
      <c r="CG30" s="51">
        <f>SUM(BD30:BF30)</f>
        <v>0</v>
      </c>
      <c r="CH30" s="51">
        <f>SUM(BG30:BI30)</f>
        <v>0</v>
      </c>
    </row>
    <row r="31" spans="1:86" x14ac:dyDescent="0.25">
      <c r="A31" s="179" t="s">
        <v>192</v>
      </c>
      <c r="B31" s="3">
        <v>30</v>
      </c>
      <c r="C31" s="3">
        <v>27</v>
      </c>
      <c r="D31" s="3">
        <v>49</v>
      </c>
      <c r="E31" s="3">
        <v>42</v>
      </c>
      <c r="F31" s="3">
        <v>16</v>
      </c>
      <c r="G31" s="3">
        <v>33</v>
      </c>
      <c r="H31" s="3">
        <v>26</v>
      </c>
      <c r="I31" s="3">
        <v>38</v>
      </c>
      <c r="J31" s="3">
        <v>26</v>
      </c>
      <c r="K31" s="3">
        <v>44</v>
      </c>
      <c r="L31" s="3">
        <v>22</v>
      </c>
      <c r="M31" s="3">
        <v>39</v>
      </c>
      <c r="N31" s="3">
        <v>33</v>
      </c>
      <c r="O31" s="3">
        <v>24</v>
      </c>
      <c r="P31" s="3">
        <v>33</v>
      </c>
      <c r="Q31" s="3">
        <v>25</v>
      </c>
      <c r="R31" s="3">
        <v>30</v>
      </c>
      <c r="S31" s="3">
        <v>44</v>
      </c>
      <c r="T31" s="3">
        <v>31</v>
      </c>
      <c r="U31" s="3">
        <v>41</v>
      </c>
      <c r="V31" s="3">
        <v>41</v>
      </c>
      <c r="W31" s="3">
        <v>41</v>
      </c>
      <c r="X31" s="3">
        <v>39</v>
      </c>
      <c r="Y31" s="3">
        <v>50</v>
      </c>
      <c r="Z31" s="3">
        <v>40</v>
      </c>
      <c r="AA31" s="3">
        <v>32</v>
      </c>
      <c r="AB31" s="3">
        <v>41</v>
      </c>
      <c r="AC31" s="3">
        <v>44</v>
      </c>
      <c r="AD31" s="3">
        <v>40</v>
      </c>
      <c r="AE31" s="3">
        <v>28</v>
      </c>
      <c r="AF31" s="3">
        <v>39</v>
      </c>
      <c r="AG31" s="3">
        <v>37</v>
      </c>
      <c r="AH31" s="3">
        <v>27</v>
      </c>
      <c r="AI31" s="3">
        <v>36</v>
      </c>
      <c r="AJ31" s="3">
        <v>34</v>
      </c>
      <c r="AK31" s="3">
        <v>45</v>
      </c>
      <c r="AL31" s="3">
        <v>49</v>
      </c>
      <c r="AM31" s="3">
        <v>37</v>
      </c>
      <c r="AN31" s="3">
        <v>45</v>
      </c>
      <c r="AO31" s="3">
        <v>38</v>
      </c>
      <c r="AP31" s="3">
        <v>46</v>
      </c>
      <c r="AQ31" s="3">
        <v>42</v>
      </c>
      <c r="AR31" s="3">
        <v>45</v>
      </c>
      <c r="AS31" s="3">
        <v>32</v>
      </c>
      <c r="AT31" s="3">
        <v>44</v>
      </c>
      <c r="AU31" s="3">
        <v>41</v>
      </c>
      <c r="AV31" s="3">
        <v>33</v>
      </c>
      <c r="AW31" s="3">
        <v>44</v>
      </c>
      <c r="AX31" s="3">
        <v>29</v>
      </c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51">
        <f>SUM(AX31:BI31)</f>
        <v>29</v>
      </c>
      <c r="BK31" s="51">
        <f>SUM(AL31:AW31)</f>
        <v>496</v>
      </c>
      <c r="BL31" s="51">
        <f>SUM(Z31:AK31)</f>
        <v>443</v>
      </c>
      <c r="BM31" s="51">
        <f>SUM(N31:Y31)</f>
        <v>432</v>
      </c>
      <c r="BN31" s="19">
        <f>SUM(B31:M31)</f>
        <v>392</v>
      </c>
      <c r="BO31" s="52">
        <f>SUM(B31:D31)</f>
        <v>106</v>
      </c>
      <c r="BP31" s="52">
        <f>SUM(E31:H31)</f>
        <v>117</v>
      </c>
      <c r="BQ31" s="52">
        <f>SUM(H31:J31)</f>
        <v>90</v>
      </c>
      <c r="BR31" s="52">
        <f>SUM(K31:M31)</f>
        <v>105</v>
      </c>
      <c r="BS31" s="51">
        <f>SUM(N31:P31)</f>
        <v>90</v>
      </c>
      <c r="BT31" s="51">
        <f>SUM(Q31:S31)</f>
        <v>99</v>
      </c>
      <c r="BU31" s="51">
        <f>SUM(T31:V31)</f>
        <v>113</v>
      </c>
      <c r="BV31" s="51">
        <f>SUM(W31:Y31)</f>
        <v>130</v>
      </c>
      <c r="BW31" s="51">
        <f>SUM(Z31:AB31)</f>
        <v>113</v>
      </c>
      <c r="BX31" s="51">
        <f>SUM(AC31:AE31)</f>
        <v>112</v>
      </c>
      <c r="BY31" s="51">
        <f>SUM(AF31:AH31)</f>
        <v>103</v>
      </c>
      <c r="BZ31" s="51">
        <f>SUM(AI31:AK31)</f>
        <v>115</v>
      </c>
      <c r="CA31" s="51">
        <f t="shared" si="48"/>
        <v>107</v>
      </c>
      <c r="CB31" s="51">
        <f t="shared" si="49"/>
        <v>100</v>
      </c>
      <c r="CC31" s="51">
        <f t="shared" si="50"/>
        <v>128</v>
      </c>
      <c r="CD31" s="51">
        <f t="shared" si="51"/>
        <v>120</v>
      </c>
      <c r="CE31" s="51">
        <f>SUM(AX31:AZ31)</f>
        <v>29</v>
      </c>
      <c r="CF31" s="51">
        <f>SUM(BA31:BC31)</f>
        <v>0</v>
      </c>
      <c r="CG31" s="51">
        <f>SUM(BD31:BF31)</f>
        <v>0</v>
      </c>
      <c r="CH31" s="51">
        <f>SUM(BG31:BI31)</f>
        <v>0</v>
      </c>
    </row>
    <row r="32" spans="1:86" x14ac:dyDescent="0.25">
      <c r="A32" s="179" t="s">
        <v>190</v>
      </c>
      <c r="B32" s="48">
        <v>56.67</v>
      </c>
      <c r="C32" s="48">
        <v>62.96</v>
      </c>
      <c r="D32" s="48">
        <v>75.510000000000005</v>
      </c>
      <c r="E32" s="48">
        <v>61.9</v>
      </c>
      <c r="F32" s="48">
        <v>62.5</v>
      </c>
      <c r="G32" s="48">
        <v>72.73</v>
      </c>
      <c r="H32" s="48">
        <v>50</v>
      </c>
      <c r="I32" s="48">
        <v>68.42</v>
      </c>
      <c r="J32" s="48">
        <v>65.38</v>
      </c>
      <c r="K32" s="48">
        <v>63.64</v>
      </c>
      <c r="L32" s="48">
        <v>54.55</v>
      </c>
      <c r="M32" s="48">
        <v>74</v>
      </c>
      <c r="N32" s="48">
        <v>69.7</v>
      </c>
      <c r="O32" s="48">
        <v>66.67</v>
      </c>
      <c r="P32" s="48">
        <v>66.67</v>
      </c>
      <c r="Q32" s="48">
        <v>84</v>
      </c>
      <c r="R32" s="48">
        <v>70</v>
      </c>
      <c r="S32" s="48">
        <v>68.180000000000007</v>
      </c>
      <c r="T32" s="48">
        <v>61.29</v>
      </c>
      <c r="U32" s="48">
        <v>63.41</v>
      </c>
      <c r="V32" s="48">
        <v>46.34</v>
      </c>
      <c r="W32" s="48">
        <v>73.17</v>
      </c>
      <c r="X32" s="48">
        <v>66.67</v>
      </c>
      <c r="Y32" s="48">
        <v>72</v>
      </c>
      <c r="Z32" s="48">
        <v>75</v>
      </c>
      <c r="AA32" s="48">
        <v>62.5</v>
      </c>
      <c r="AB32" s="48">
        <v>78.05</v>
      </c>
      <c r="AC32" s="48">
        <v>70.45</v>
      </c>
      <c r="AD32" s="48">
        <v>75</v>
      </c>
      <c r="AE32" s="48">
        <v>89.29</v>
      </c>
      <c r="AF32" s="48">
        <v>76.92</v>
      </c>
      <c r="AG32" s="48">
        <v>62.16</v>
      </c>
      <c r="AH32" s="48">
        <v>62.96</v>
      </c>
      <c r="AI32" s="48">
        <v>77.78</v>
      </c>
      <c r="AJ32" s="48">
        <v>76.47</v>
      </c>
      <c r="AK32" s="48">
        <v>80</v>
      </c>
      <c r="AL32" s="48">
        <v>63.27</v>
      </c>
      <c r="AM32" s="48">
        <v>70.27</v>
      </c>
      <c r="AN32" s="48">
        <v>86.67</v>
      </c>
      <c r="AO32" s="48">
        <v>78.95</v>
      </c>
      <c r="AP32" s="48">
        <v>80.430000000000007</v>
      </c>
      <c r="AQ32" s="48">
        <v>83.33</v>
      </c>
      <c r="AR32" s="48">
        <v>71.11</v>
      </c>
      <c r="AS32" s="48">
        <v>78.13</v>
      </c>
      <c r="AT32" s="48">
        <v>70.45</v>
      </c>
      <c r="AU32" s="48">
        <v>85.37</v>
      </c>
      <c r="AV32" s="48">
        <v>60.61</v>
      </c>
      <c r="AW32" s="48">
        <v>65.91</v>
      </c>
      <c r="AX32" s="48">
        <v>68.97</v>
      </c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>
        <f>BJ30/BJ31*100</f>
        <v>68.97</v>
      </c>
      <c r="BK32" s="48">
        <f>BK30/BK31*100</f>
        <v>74.597500000000011</v>
      </c>
      <c r="BL32" s="48">
        <f>BL30/BL31*100</f>
        <v>74.040067720090292</v>
      </c>
      <c r="BM32" s="48">
        <f t="shared" ref="BM32:BZ32" si="52">BM30/BM31*100</f>
        <v>66.898263888888891</v>
      </c>
      <c r="BN32" s="50">
        <f t="shared" si="52"/>
        <v>65.270408163265316</v>
      </c>
      <c r="BO32" s="50">
        <f t="shared" si="52"/>
        <v>66.981226415094341</v>
      </c>
      <c r="BP32" s="50">
        <f t="shared" si="52"/>
        <v>62.392222222222216</v>
      </c>
      <c r="BQ32" s="50">
        <f t="shared" si="52"/>
        <v>62.220444444444446</v>
      </c>
      <c r="BR32" s="50">
        <f t="shared" si="52"/>
        <v>65.58342857142857</v>
      </c>
      <c r="BS32" s="50">
        <f t="shared" si="52"/>
        <v>67.780999999999992</v>
      </c>
      <c r="BT32" s="50">
        <f t="shared" si="52"/>
        <v>72.726464646464649</v>
      </c>
      <c r="BU32" s="50">
        <f t="shared" si="52"/>
        <v>56.634867256637179</v>
      </c>
      <c r="BV32" s="50">
        <f t="shared" si="52"/>
        <v>70.77</v>
      </c>
      <c r="BW32" s="50">
        <f t="shared" si="52"/>
        <v>72.566814159292022</v>
      </c>
      <c r="BX32" s="50">
        <f t="shared" si="52"/>
        <v>76.784999999999997</v>
      </c>
      <c r="BY32" s="50">
        <f t="shared" si="52"/>
        <v>67.958446601941759</v>
      </c>
      <c r="BZ32" s="50">
        <f t="shared" si="52"/>
        <v>78.261391304347811</v>
      </c>
      <c r="CA32" s="50">
        <f t="shared" ref="CA32:CH32" si="53">CA30/CA31*100</f>
        <v>79.43925233644859</v>
      </c>
      <c r="CB32" s="50">
        <f t="shared" si="53"/>
        <v>67.999200000000002</v>
      </c>
      <c r="CC32" s="50">
        <f t="shared" si="53"/>
        <v>72.657890624999993</v>
      </c>
      <c r="CD32" s="50">
        <f t="shared" si="53"/>
        <v>79.168666666666667</v>
      </c>
      <c r="CE32" s="50">
        <f t="shared" si="53"/>
        <v>68.97</v>
      </c>
      <c r="CF32" s="50" t="e">
        <f t="shared" si="53"/>
        <v>#DIV/0!</v>
      </c>
      <c r="CG32" s="50" t="e">
        <f t="shared" si="53"/>
        <v>#DIV/0!</v>
      </c>
      <c r="CH32" s="50" t="e">
        <f t="shared" si="53"/>
        <v>#DIV/0!</v>
      </c>
    </row>
    <row r="33" spans="1:86" x14ac:dyDescent="0.25">
      <c r="A33" s="178" t="s">
        <v>77</v>
      </c>
      <c r="B33" s="46">
        <v>44562</v>
      </c>
      <c r="C33" s="46">
        <v>44593</v>
      </c>
      <c r="D33" s="46">
        <v>44621</v>
      </c>
      <c r="E33" s="46">
        <v>44652</v>
      </c>
      <c r="F33" s="46">
        <v>44703</v>
      </c>
      <c r="G33" s="47">
        <v>44713</v>
      </c>
      <c r="H33" s="47">
        <v>44743</v>
      </c>
      <c r="I33" s="47">
        <v>44774</v>
      </c>
      <c r="J33" s="47">
        <v>44805</v>
      </c>
      <c r="K33" s="47">
        <v>44835</v>
      </c>
      <c r="L33" s="47">
        <v>44866</v>
      </c>
      <c r="M33" s="47">
        <v>44896</v>
      </c>
      <c r="N33" s="46">
        <v>44927</v>
      </c>
      <c r="O33" s="46">
        <v>44958</v>
      </c>
      <c r="P33" s="46">
        <v>44986</v>
      </c>
      <c r="Q33" s="46">
        <v>45017</v>
      </c>
      <c r="R33" s="46">
        <v>45047</v>
      </c>
      <c r="S33" s="46">
        <v>45078</v>
      </c>
      <c r="T33" s="46">
        <v>45108</v>
      </c>
      <c r="U33" s="46">
        <v>45139</v>
      </c>
      <c r="V33" s="46">
        <v>45170</v>
      </c>
      <c r="W33" s="46">
        <v>45200</v>
      </c>
      <c r="X33" s="46">
        <v>45231</v>
      </c>
      <c r="Y33" s="46">
        <v>45261</v>
      </c>
      <c r="Z33" s="46">
        <v>45292</v>
      </c>
      <c r="AA33" s="46">
        <v>45323</v>
      </c>
      <c r="AB33" s="46">
        <v>45352</v>
      </c>
      <c r="AC33" s="46">
        <v>45383</v>
      </c>
      <c r="AD33" s="46">
        <v>45413</v>
      </c>
      <c r="AE33" s="46">
        <v>45444</v>
      </c>
      <c r="AF33" s="46">
        <v>45474</v>
      </c>
      <c r="AG33" s="46">
        <v>45505</v>
      </c>
      <c r="AH33" s="46">
        <v>45536</v>
      </c>
      <c r="AI33" s="46">
        <v>45566</v>
      </c>
      <c r="AJ33" s="46">
        <v>45597</v>
      </c>
      <c r="AK33" s="46">
        <v>45627</v>
      </c>
      <c r="AL33" s="46">
        <v>45658</v>
      </c>
      <c r="AM33" s="46">
        <v>45689</v>
      </c>
      <c r="AN33" s="46">
        <v>45717</v>
      </c>
      <c r="AO33" s="46">
        <v>45748</v>
      </c>
      <c r="AP33" s="46">
        <v>45778</v>
      </c>
      <c r="AQ33" s="46">
        <v>45809</v>
      </c>
      <c r="AR33" s="46">
        <v>45839</v>
      </c>
      <c r="AS33" s="46">
        <v>45870</v>
      </c>
      <c r="AT33" s="46">
        <v>45901</v>
      </c>
      <c r="AU33" s="46">
        <v>45931</v>
      </c>
      <c r="AV33" s="46">
        <v>45962</v>
      </c>
      <c r="AW33" s="46">
        <v>45992</v>
      </c>
      <c r="AX33" s="46">
        <v>46023</v>
      </c>
      <c r="AY33" s="46">
        <v>46054</v>
      </c>
      <c r="AZ33" s="46">
        <v>46082</v>
      </c>
      <c r="BA33" s="46">
        <v>46113</v>
      </c>
      <c r="BB33" s="46">
        <v>46143</v>
      </c>
      <c r="BC33" s="46">
        <v>46174</v>
      </c>
      <c r="BD33" s="46">
        <v>46204</v>
      </c>
      <c r="BE33" s="46">
        <v>46235</v>
      </c>
      <c r="BF33" s="46">
        <v>46266</v>
      </c>
      <c r="BG33" s="46">
        <v>46296</v>
      </c>
      <c r="BH33" s="46">
        <v>46327</v>
      </c>
      <c r="BI33" s="46">
        <v>46357</v>
      </c>
      <c r="BJ33" s="222" t="s">
        <v>478</v>
      </c>
      <c r="BK33" s="202" t="s">
        <v>419</v>
      </c>
      <c r="BL33" s="185" t="s">
        <v>399</v>
      </c>
      <c r="BM33" s="144" t="s">
        <v>243</v>
      </c>
      <c r="BN33" s="64" t="s">
        <v>61</v>
      </c>
      <c r="BO33" s="57" t="s">
        <v>57</v>
      </c>
      <c r="BP33" s="57" t="s">
        <v>58</v>
      </c>
      <c r="BQ33" s="57" t="s">
        <v>59</v>
      </c>
      <c r="BR33" s="57" t="s">
        <v>60</v>
      </c>
      <c r="BS33" s="57" t="s">
        <v>239</v>
      </c>
      <c r="BT33" s="57" t="s">
        <v>240</v>
      </c>
      <c r="BU33" s="57" t="s">
        <v>241</v>
      </c>
      <c r="BV33" s="57" t="s">
        <v>242</v>
      </c>
      <c r="BW33" s="57" t="s">
        <v>400</v>
      </c>
      <c r="BX33" s="57" t="s">
        <v>401</v>
      </c>
      <c r="BY33" s="57" t="s">
        <v>402</v>
      </c>
      <c r="BZ33" s="57" t="s">
        <v>403</v>
      </c>
      <c r="CA33" s="57" t="s">
        <v>420</v>
      </c>
      <c r="CB33" s="57" t="s">
        <v>421</v>
      </c>
      <c r="CC33" s="57" t="s">
        <v>422</v>
      </c>
      <c r="CD33" s="57" t="s">
        <v>423</v>
      </c>
      <c r="CE33" s="57" t="s">
        <v>479</v>
      </c>
      <c r="CF33" s="57" t="s">
        <v>480</v>
      </c>
      <c r="CG33" s="57" t="s">
        <v>481</v>
      </c>
      <c r="CH33" s="57" t="s">
        <v>482</v>
      </c>
    </row>
    <row r="34" spans="1:86" x14ac:dyDescent="0.25">
      <c r="A34" s="179" t="s">
        <v>191</v>
      </c>
      <c r="B34" s="51">
        <f t="shared" ref="B34:BI34" si="54">B36*B35/100</f>
        <v>20.001000000000001</v>
      </c>
      <c r="C34" s="51">
        <f t="shared" si="54"/>
        <v>16.999200000000002</v>
      </c>
      <c r="D34" s="51">
        <f t="shared" si="54"/>
        <v>42</v>
      </c>
      <c r="E34" s="51">
        <f t="shared" si="54"/>
        <v>30.000600000000006</v>
      </c>
      <c r="F34" s="51">
        <f t="shared" si="54"/>
        <v>11</v>
      </c>
      <c r="G34" s="51">
        <f t="shared" si="54"/>
        <v>29.000999999999998</v>
      </c>
      <c r="H34" s="51">
        <f t="shared" si="54"/>
        <v>19.998899999999999</v>
      </c>
      <c r="I34" s="51">
        <f t="shared" si="54"/>
        <v>27.9984</v>
      </c>
      <c r="J34" s="51">
        <f t="shared" si="54"/>
        <v>21.0002</v>
      </c>
      <c r="K34" s="51">
        <f t="shared" si="54"/>
        <v>32.998199999999997</v>
      </c>
      <c r="L34" s="51">
        <f t="shared" si="54"/>
        <v>18.000399999999999</v>
      </c>
      <c r="M34" s="51">
        <f t="shared" si="54"/>
        <v>31.995999999999999</v>
      </c>
      <c r="N34" s="51">
        <f t="shared" si="54"/>
        <v>25.9998</v>
      </c>
      <c r="O34" s="51">
        <f t="shared" si="54"/>
        <v>18</v>
      </c>
      <c r="P34" s="51">
        <f t="shared" si="54"/>
        <v>26.000700000000002</v>
      </c>
      <c r="Q34" s="51">
        <f t="shared" si="54"/>
        <v>20</v>
      </c>
      <c r="R34" s="51">
        <f t="shared" si="54"/>
        <v>21.999000000000002</v>
      </c>
      <c r="S34" s="51">
        <f t="shared" si="54"/>
        <v>36</v>
      </c>
      <c r="T34" s="51">
        <f t="shared" si="54"/>
        <v>27.000999999999998</v>
      </c>
      <c r="U34" s="51">
        <f t="shared" si="54"/>
        <v>32.000499999999995</v>
      </c>
      <c r="V34" s="51">
        <f t="shared" si="54"/>
        <v>25.998100000000001</v>
      </c>
      <c r="W34" s="51">
        <f t="shared" si="54"/>
        <v>32.999399999999994</v>
      </c>
      <c r="X34" s="51">
        <f t="shared" si="54"/>
        <v>26.001300000000001</v>
      </c>
      <c r="Y34" s="51">
        <f t="shared" si="54"/>
        <v>37.999499999999998</v>
      </c>
      <c r="Z34" s="51">
        <f t="shared" si="54"/>
        <v>32</v>
      </c>
      <c r="AA34" s="51">
        <f t="shared" si="54"/>
        <v>25.0016</v>
      </c>
      <c r="AB34" s="51">
        <f t="shared" si="54"/>
        <v>34.001300000000001</v>
      </c>
      <c r="AC34" s="51">
        <f t="shared" si="54"/>
        <v>36</v>
      </c>
      <c r="AD34" s="51">
        <f t="shared" si="54"/>
        <v>33</v>
      </c>
      <c r="AE34" s="51">
        <f t="shared" si="54"/>
        <v>27.999000000000002</v>
      </c>
      <c r="AF34" s="51">
        <f t="shared" si="54"/>
        <v>33.001800000000003</v>
      </c>
      <c r="AG34" s="51">
        <f t="shared" si="54"/>
        <v>26.998899999999999</v>
      </c>
      <c r="AH34" s="51">
        <f t="shared" si="54"/>
        <v>21.000599999999999</v>
      </c>
      <c r="AI34" s="51">
        <f t="shared" si="54"/>
        <v>29.998800000000003</v>
      </c>
      <c r="AJ34" s="51">
        <f t="shared" si="54"/>
        <v>26.999400000000001</v>
      </c>
      <c r="AK34" s="51">
        <f t="shared" si="54"/>
        <v>40.999499999999998</v>
      </c>
      <c r="AL34" s="51">
        <f t="shared" si="54"/>
        <v>37.000499999999995</v>
      </c>
      <c r="AM34" s="51">
        <f t="shared" si="54"/>
        <v>28.001600000000003</v>
      </c>
      <c r="AN34" s="51">
        <f t="shared" si="54"/>
        <v>39.0015</v>
      </c>
      <c r="AO34" s="51">
        <f t="shared" si="54"/>
        <v>34.000200000000007</v>
      </c>
      <c r="AP34" s="51">
        <f t="shared" si="54"/>
        <v>40.999799999999993</v>
      </c>
      <c r="AQ34" s="51">
        <f t="shared" si="54"/>
        <v>37.001999999999995</v>
      </c>
      <c r="AR34" s="51">
        <f t="shared" si="54"/>
        <v>40.001599999999996</v>
      </c>
      <c r="AS34" s="51">
        <f t="shared" si="54"/>
        <v>25.000800000000005</v>
      </c>
      <c r="AT34" s="51">
        <f t="shared" si="54"/>
        <v>33.998799999999996</v>
      </c>
      <c r="AU34" s="51">
        <f t="shared" si="54"/>
        <v>39.001199999999997</v>
      </c>
      <c r="AV34" s="51">
        <f t="shared" si="54"/>
        <v>24.000900000000001</v>
      </c>
      <c r="AW34" s="51">
        <f t="shared" si="54"/>
        <v>36.999000000000002</v>
      </c>
      <c r="AX34" s="51">
        <f t="shared" si="54"/>
        <v>22.999900000000004</v>
      </c>
      <c r="AY34" s="51">
        <f t="shared" si="54"/>
        <v>0</v>
      </c>
      <c r="AZ34" s="51">
        <f t="shared" si="54"/>
        <v>0</v>
      </c>
      <c r="BA34" s="51">
        <f t="shared" si="54"/>
        <v>0</v>
      </c>
      <c r="BB34" s="51">
        <f t="shared" si="54"/>
        <v>0</v>
      </c>
      <c r="BC34" s="51">
        <f t="shared" si="54"/>
        <v>0</v>
      </c>
      <c r="BD34" s="51">
        <f t="shared" si="54"/>
        <v>0</v>
      </c>
      <c r="BE34" s="51">
        <f t="shared" si="54"/>
        <v>0</v>
      </c>
      <c r="BF34" s="51">
        <f t="shared" si="54"/>
        <v>0</v>
      </c>
      <c r="BG34" s="51">
        <f t="shared" si="54"/>
        <v>0</v>
      </c>
      <c r="BH34" s="51">
        <f t="shared" si="54"/>
        <v>0</v>
      </c>
      <c r="BI34" s="51">
        <f t="shared" si="54"/>
        <v>0</v>
      </c>
      <c r="BJ34" s="51">
        <f>SUM(AX34:BI34)</f>
        <v>22.999900000000004</v>
      </c>
      <c r="BK34" s="51">
        <f>SUM(AL34:AW34)</f>
        <v>415.00790000000006</v>
      </c>
      <c r="BL34" s="51">
        <f>SUM(Z34:AK34)</f>
        <v>367.0009</v>
      </c>
      <c r="BM34" s="51">
        <f>SUM(N34:Y34)</f>
        <v>329.99930000000001</v>
      </c>
      <c r="BN34" s="52">
        <f>SUM(B34:M34)</f>
        <v>300.9939</v>
      </c>
      <c r="BO34" s="52">
        <f>SUM(B34:D34)</f>
        <v>79.000200000000007</v>
      </c>
      <c r="BP34" s="52">
        <f>SUM(E34:H34)</f>
        <v>90.000499999999988</v>
      </c>
      <c r="BQ34" s="52">
        <f>SUM(H34:J34)</f>
        <v>68.997500000000002</v>
      </c>
      <c r="BR34" s="52">
        <f>SUM(K34:M34)</f>
        <v>82.994599999999991</v>
      </c>
      <c r="BS34" s="51">
        <f>SUM(N34:P34)</f>
        <v>70.000500000000002</v>
      </c>
      <c r="BT34" s="51">
        <f>SUM(Q34:S34)</f>
        <v>77.998999999999995</v>
      </c>
      <c r="BU34" s="51">
        <f>SUM(T34:V34)</f>
        <v>84.999599999999987</v>
      </c>
      <c r="BV34" s="51">
        <f>SUM(W34:Y34)</f>
        <v>97.000199999999992</v>
      </c>
      <c r="BW34" s="51">
        <f>SUM(Z34:AB34)</f>
        <v>91.002899999999997</v>
      </c>
      <c r="BX34" s="51">
        <f>SUM(AC34:AE34)</f>
        <v>96.998999999999995</v>
      </c>
      <c r="BY34" s="51">
        <f>SUM(AF34:AH34)</f>
        <v>81.001300000000001</v>
      </c>
      <c r="BZ34" s="51">
        <f>SUM(AI34:AK34)</f>
        <v>97.997700000000009</v>
      </c>
      <c r="CA34" s="51">
        <f t="shared" ref="CA34:CA35" si="55">SUM(AD34:AF34)</f>
        <v>94.000799999999998</v>
      </c>
      <c r="CB34" s="51">
        <f t="shared" ref="CB34:CB35" si="56">SUM(AG34:AI34)</f>
        <v>77.9983</v>
      </c>
      <c r="CC34" s="51">
        <f t="shared" ref="CC34:CC35" si="57">SUM(AJ34:AL34)</f>
        <v>104.99939999999998</v>
      </c>
      <c r="CD34" s="51">
        <f t="shared" ref="CD34:CD35" si="58">SUM(AM34:AO34)</f>
        <v>101.00330000000001</v>
      </c>
      <c r="CE34" s="51">
        <f>SUM(AX34:AZ34)</f>
        <v>22.999900000000004</v>
      </c>
      <c r="CF34" s="51">
        <f>SUM(BA34:BC34)</f>
        <v>0</v>
      </c>
      <c r="CG34" s="51">
        <f>SUM(BD34:BF34)</f>
        <v>0</v>
      </c>
      <c r="CH34" s="51">
        <f>SUM(BG34:BI34)</f>
        <v>0</v>
      </c>
    </row>
    <row r="35" spans="1:86" x14ac:dyDescent="0.25">
      <c r="A35" s="179" t="s">
        <v>192</v>
      </c>
      <c r="B35" s="3">
        <v>30</v>
      </c>
      <c r="C35" s="3">
        <v>27</v>
      </c>
      <c r="D35" s="3">
        <v>48</v>
      </c>
      <c r="E35" s="3">
        <v>42</v>
      </c>
      <c r="F35" s="3">
        <v>16</v>
      </c>
      <c r="G35" s="3">
        <v>35</v>
      </c>
      <c r="H35" s="3">
        <v>27</v>
      </c>
      <c r="I35" s="3">
        <v>38</v>
      </c>
      <c r="J35" s="3">
        <v>26</v>
      </c>
      <c r="K35" s="3">
        <v>43</v>
      </c>
      <c r="L35" s="3">
        <v>22</v>
      </c>
      <c r="M35" s="3">
        <v>38</v>
      </c>
      <c r="N35" s="3">
        <v>34</v>
      </c>
      <c r="O35" s="3">
        <v>24</v>
      </c>
      <c r="P35" s="3">
        <v>33</v>
      </c>
      <c r="Q35" s="3">
        <v>25</v>
      </c>
      <c r="R35" s="3">
        <v>30</v>
      </c>
      <c r="S35" s="3">
        <v>45</v>
      </c>
      <c r="T35" s="3">
        <v>31</v>
      </c>
      <c r="U35" s="3">
        <v>41</v>
      </c>
      <c r="V35" s="3">
        <v>41</v>
      </c>
      <c r="W35" s="3">
        <v>42</v>
      </c>
      <c r="X35" s="3">
        <v>39</v>
      </c>
      <c r="Y35" s="3">
        <v>49</v>
      </c>
      <c r="Z35" s="3">
        <v>40</v>
      </c>
      <c r="AA35" s="3">
        <v>32</v>
      </c>
      <c r="AB35" s="3">
        <v>41</v>
      </c>
      <c r="AC35" s="3">
        <v>45</v>
      </c>
      <c r="AD35" s="3">
        <v>40</v>
      </c>
      <c r="AE35" s="3">
        <v>30</v>
      </c>
      <c r="AF35" s="3">
        <v>39</v>
      </c>
      <c r="AG35" s="3">
        <v>37</v>
      </c>
      <c r="AH35" s="3">
        <v>27</v>
      </c>
      <c r="AI35" s="3">
        <v>36</v>
      </c>
      <c r="AJ35" s="3">
        <v>34</v>
      </c>
      <c r="AK35" s="3">
        <v>45</v>
      </c>
      <c r="AL35" s="3">
        <v>51</v>
      </c>
      <c r="AM35" s="3">
        <v>37</v>
      </c>
      <c r="AN35" s="3">
        <v>45</v>
      </c>
      <c r="AO35" s="3">
        <v>39</v>
      </c>
      <c r="AP35" s="3">
        <v>46</v>
      </c>
      <c r="AQ35" s="3">
        <v>42</v>
      </c>
      <c r="AR35" s="3">
        <v>46</v>
      </c>
      <c r="AS35" s="3">
        <v>33</v>
      </c>
      <c r="AT35" s="3">
        <v>44</v>
      </c>
      <c r="AU35" s="3">
        <v>42</v>
      </c>
      <c r="AV35" s="3">
        <v>33</v>
      </c>
      <c r="AW35" s="3">
        <v>45</v>
      </c>
      <c r="AX35" s="3">
        <v>29</v>
      </c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51">
        <f>SUM(AX35:BI35)</f>
        <v>29</v>
      </c>
      <c r="BK35" s="51">
        <f>SUM(AL35:AW35)</f>
        <v>503</v>
      </c>
      <c r="BL35" s="51">
        <f>SUM(Z35:AK35)</f>
        <v>446</v>
      </c>
      <c r="BM35" s="51">
        <f>SUM(N35:Y35)</f>
        <v>434</v>
      </c>
      <c r="BN35" s="19">
        <f>SUM(B35:M35)</f>
        <v>392</v>
      </c>
      <c r="BO35" s="52">
        <f>SUM(B35:D35)</f>
        <v>105</v>
      </c>
      <c r="BP35" s="52">
        <f>SUM(E35:H35)</f>
        <v>120</v>
      </c>
      <c r="BQ35" s="52">
        <f>SUM(H35:J35)</f>
        <v>91</v>
      </c>
      <c r="BR35" s="52">
        <f>SUM(K35:M35)</f>
        <v>103</v>
      </c>
      <c r="BS35" s="51">
        <f>SUM(N35:P35)</f>
        <v>91</v>
      </c>
      <c r="BT35" s="51">
        <f>SUM(Q35:S35)</f>
        <v>100</v>
      </c>
      <c r="BU35" s="51">
        <f>SUM(T35:V35)</f>
        <v>113</v>
      </c>
      <c r="BV35" s="51">
        <f>SUM(W35:Y35)</f>
        <v>130</v>
      </c>
      <c r="BW35" s="51">
        <f>SUM(Z35:AB35)</f>
        <v>113</v>
      </c>
      <c r="BX35" s="51">
        <f>SUM(AC35:AE35)</f>
        <v>115</v>
      </c>
      <c r="BY35" s="51">
        <f>SUM(AF35:AH35)</f>
        <v>103</v>
      </c>
      <c r="BZ35" s="51">
        <f>SUM(AI35:AK35)</f>
        <v>115</v>
      </c>
      <c r="CA35" s="51">
        <f t="shared" si="55"/>
        <v>109</v>
      </c>
      <c r="CB35" s="51">
        <f t="shared" si="56"/>
        <v>100</v>
      </c>
      <c r="CC35" s="51">
        <f t="shared" si="57"/>
        <v>130</v>
      </c>
      <c r="CD35" s="51">
        <f t="shared" si="58"/>
        <v>121</v>
      </c>
      <c r="CE35" s="51">
        <f>SUM(AX35:AZ35)</f>
        <v>29</v>
      </c>
      <c r="CF35" s="51">
        <f>SUM(BA35:BC35)</f>
        <v>0</v>
      </c>
      <c r="CG35" s="51">
        <f>SUM(BD35:BF35)</f>
        <v>0</v>
      </c>
      <c r="CH35" s="51">
        <f>SUM(BG35:BI35)</f>
        <v>0</v>
      </c>
    </row>
    <row r="36" spans="1:86" x14ac:dyDescent="0.25">
      <c r="A36" s="179" t="s">
        <v>190</v>
      </c>
      <c r="B36" s="48">
        <v>66.67</v>
      </c>
      <c r="C36" s="48">
        <v>62.96</v>
      </c>
      <c r="D36" s="48">
        <v>87.5</v>
      </c>
      <c r="E36" s="48">
        <v>71.430000000000007</v>
      </c>
      <c r="F36" s="48">
        <v>68.75</v>
      </c>
      <c r="G36" s="48">
        <v>82.86</v>
      </c>
      <c r="H36" s="48">
        <v>74.069999999999993</v>
      </c>
      <c r="I36" s="48">
        <v>73.680000000000007</v>
      </c>
      <c r="J36" s="48">
        <v>80.77</v>
      </c>
      <c r="K36" s="48">
        <v>76.739999999999995</v>
      </c>
      <c r="L36" s="48">
        <v>81.819999999999993</v>
      </c>
      <c r="M36" s="48">
        <v>84.2</v>
      </c>
      <c r="N36" s="48">
        <v>76.47</v>
      </c>
      <c r="O36" s="48">
        <v>75</v>
      </c>
      <c r="P36" s="48">
        <v>78.790000000000006</v>
      </c>
      <c r="Q36" s="48">
        <v>80</v>
      </c>
      <c r="R36" s="48">
        <v>73.33</v>
      </c>
      <c r="S36" s="48">
        <v>80</v>
      </c>
      <c r="T36" s="48">
        <v>87.1</v>
      </c>
      <c r="U36" s="48">
        <v>78.05</v>
      </c>
      <c r="V36" s="48">
        <v>63.41</v>
      </c>
      <c r="W36" s="48">
        <v>78.569999999999993</v>
      </c>
      <c r="X36" s="48">
        <v>66.67</v>
      </c>
      <c r="Y36" s="48">
        <v>77.55</v>
      </c>
      <c r="Z36" s="48">
        <v>80</v>
      </c>
      <c r="AA36" s="48">
        <v>78.13</v>
      </c>
      <c r="AB36" s="48">
        <v>82.93</v>
      </c>
      <c r="AC36" s="48">
        <v>80</v>
      </c>
      <c r="AD36" s="48">
        <v>82.5</v>
      </c>
      <c r="AE36" s="48">
        <v>93.33</v>
      </c>
      <c r="AF36" s="48">
        <v>84.62</v>
      </c>
      <c r="AG36" s="48">
        <v>72.97</v>
      </c>
      <c r="AH36" s="48">
        <v>77.78</v>
      </c>
      <c r="AI36" s="48">
        <v>83.33</v>
      </c>
      <c r="AJ36" s="48">
        <v>79.41</v>
      </c>
      <c r="AK36" s="48">
        <v>91.11</v>
      </c>
      <c r="AL36" s="48">
        <v>72.55</v>
      </c>
      <c r="AM36" s="48">
        <v>75.680000000000007</v>
      </c>
      <c r="AN36" s="48">
        <v>86.67</v>
      </c>
      <c r="AO36" s="48">
        <v>87.18</v>
      </c>
      <c r="AP36" s="48">
        <v>89.13</v>
      </c>
      <c r="AQ36" s="48">
        <v>88.1</v>
      </c>
      <c r="AR36" s="48">
        <v>86.96</v>
      </c>
      <c r="AS36" s="48">
        <v>75.760000000000005</v>
      </c>
      <c r="AT36" s="48">
        <v>77.27</v>
      </c>
      <c r="AU36" s="48">
        <v>92.86</v>
      </c>
      <c r="AV36" s="48">
        <v>72.73</v>
      </c>
      <c r="AW36" s="48">
        <v>82.22</v>
      </c>
      <c r="AX36" s="48">
        <v>79.31</v>
      </c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>
        <f>BJ34/BJ35*100</f>
        <v>79.310000000000016</v>
      </c>
      <c r="BK36" s="48">
        <f>BK34/BK35*100</f>
        <v>82.506540755467199</v>
      </c>
      <c r="BL36" s="48">
        <f>BL34/BL35*100</f>
        <v>82.287197309417039</v>
      </c>
      <c r="BM36" s="48">
        <f t="shared" ref="BM36:BZ36" si="59">BM34/BM35*100</f>
        <v>76.036705069124423</v>
      </c>
      <c r="BN36" s="50">
        <f t="shared" si="59"/>
        <v>76.784158163265303</v>
      </c>
      <c r="BO36" s="50">
        <f t="shared" si="59"/>
        <v>75.238285714285723</v>
      </c>
      <c r="BP36" s="50">
        <f t="shared" si="59"/>
        <v>75.000416666666652</v>
      </c>
      <c r="BQ36" s="50">
        <f t="shared" si="59"/>
        <v>75.821428571428569</v>
      </c>
      <c r="BR36" s="50">
        <f t="shared" si="59"/>
        <v>80.577281553398052</v>
      </c>
      <c r="BS36" s="50">
        <f t="shared" si="59"/>
        <v>76.923626373626377</v>
      </c>
      <c r="BT36" s="50">
        <f t="shared" si="59"/>
        <v>77.998999999999995</v>
      </c>
      <c r="BU36" s="50">
        <f t="shared" si="59"/>
        <v>75.220884955752197</v>
      </c>
      <c r="BV36" s="50">
        <f t="shared" si="59"/>
        <v>74.615538461538449</v>
      </c>
      <c r="BW36" s="50">
        <f t="shared" si="59"/>
        <v>80.533539823008851</v>
      </c>
      <c r="BX36" s="50">
        <f t="shared" si="59"/>
        <v>84.346956521739131</v>
      </c>
      <c r="BY36" s="50">
        <f t="shared" si="59"/>
        <v>78.64203883495145</v>
      </c>
      <c r="BZ36" s="50">
        <f t="shared" si="59"/>
        <v>85.215391304347833</v>
      </c>
      <c r="CA36" s="50">
        <f t="shared" ref="CA36:CH36" si="60">CA34/CA35*100</f>
        <v>86.239266055045874</v>
      </c>
      <c r="CB36" s="50">
        <f t="shared" si="60"/>
        <v>77.9983</v>
      </c>
      <c r="CC36" s="50">
        <f t="shared" si="60"/>
        <v>80.768769230769209</v>
      </c>
      <c r="CD36" s="50">
        <f t="shared" si="60"/>
        <v>83.473801652892561</v>
      </c>
      <c r="CE36" s="50">
        <f t="shared" si="60"/>
        <v>79.310000000000016</v>
      </c>
      <c r="CF36" s="50" t="e">
        <f t="shared" si="60"/>
        <v>#DIV/0!</v>
      </c>
      <c r="CG36" s="50" t="e">
        <f t="shared" si="60"/>
        <v>#DIV/0!</v>
      </c>
      <c r="CH36" s="50" t="e">
        <f t="shared" si="60"/>
        <v>#DIV/0!</v>
      </c>
    </row>
    <row r="37" spans="1:86" ht="47.25" x14ac:dyDescent="0.25">
      <c r="A37" s="177" t="s">
        <v>470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5"/>
      <c r="BO37" s="53" t="s">
        <v>193</v>
      </c>
      <c r="BP37" s="55"/>
      <c r="BQ37" s="55"/>
      <c r="BR37" s="55"/>
      <c r="BS37" s="55"/>
      <c r="BT37" s="55"/>
      <c r="BU37" s="55"/>
      <c r="BV37" s="55"/>
      <c r="BW37" s="53" t="s">
        <v>193</v>
      </c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</row>
    <row r="38" spans="1:86" x14ac:dyDescent="0.25">
      <c r="A38" s="178" t="s">
        <v>189</v>
      </c>
      <c r="B38" s="46">
        <v>44562</v>
      </c>
      <c r="C38" s="46">
        <v>44593</v>
      </c>
      <c r="D38" s="46">
        <v>44621</v>
      </c>
      <c r="E38" s="46">
        <v>44652</v>
      </c>
      <c r="F38" s="46">
        <v>44703</v>
      </c>
      <c r="G38" s="47">
        <v>44713</v>
      </c>
      <c r="H38" s="47">
        <v>44743</v>
      </c>
      <c r="I38" s="47">
        <v>44774</v>
      </c>
      <c r="J38" s="47">
        <v>44805</v>
      </c>
      <c r="K38" s="47">
        <v>44835</v>
      </c>
      <c r="L38" s="47">
        <v>44866</v>
      </c>
      <c r="M38" s="47">
        <v>44896</v>
      </c>
      <c r="N38" s="46">
        <v>44927</v>
      </c>
      <c r="O38" s="46">
        <v>44958</v>
      </c>
      <c r="P38" s="46">
        <v>44986</v>
      </c>
      <c r="Q38" s="46">
        <v>45017</v>
      </c>
      <c r="R38" s="46">
        <v>45047</v>
      </c>
      <c r="S38" s="46">
        <v>45078</v>
      </c>
      <c r="T38" s="46">
        <v>45108</v>
      </c>
      <c r="U38" s="46">
        <v>45139</v>
      </c>
      <c r="V38" s="46">
        <v>45170</v>
      </c>
      <c r="W38" s="46">
        <v>45200</v>
      </c>
      <c r="X38" s="46">
        <v>45231</v>
      </c>
      <c r="Y38" s="46">
        <v>45261</v>
      </c>
      <c r="Z38" s="46">
        <v>45292</v>
      </c>
      <c r="AA38" s="46">
        <v>45323</v>
      </c>
      <c r="AB38" s="46">
        <v>45352</v>
      </c>
      <c r="AC38" s="46">
        <v>45383</v>
      </c>
      <c r="AD38" s="46">
        <v>45413</v>
      </c>
      <c r="AE38" s="46">
        <v>45444</v>
      </c>
      <c r="AF38" s="46">
        <v>45474</v>
      </c>
      <c r="AG38" s="46">
        <v>45505</v>
      </c>
      <c r="AH38" s="46">
        <v>45536</v>
      </c>
      <c r="AI38" s="46">
        <v>45566</v>
      </c>
      <c r="AJ38" s="46">
        <v>45597</v>
      </c>
      <c r="AK38" s="46">
        <v>45627</v>
      </c>
      <c r="AL38" s="46">
        <v>45658</v>
      </c>
      <c r="AM38" s="46">
        <v>45689</v>
      </c>
      <c r="AN38" s="46">
        <v>45717</v>
      </c>
      <c r="AO38" s="46">
        <v>45748</v>
      </c>
      <c r="AP38" s="46">
        <v>45778</v>
      </c>
      <c r="AQ38" s="46">
        <v>45809</v>
      </c>
      <c r="AR38" s="46">
        <v>45839</v>
      </c>
      <c r="AS38" s="46">
        <v>45870</v>
      </c>
      <c r="AT38" s="46">
        <v>45901</v>
      </c>
      <c r="AU38" s="46">
        <v>45931</v>
      </c>
      <c r="AV38" s="46">
        <v>45962</v>
      </c>
      <c r="AW38" s="46">
        <v>45992</v>
      </c>
      <c r="AX38" s="46">
        <v>46023</v>
      </c>
      <c r="AY38" s="46">
        <v>46054</v>
      </c>
      <c r="AZ38" s="46">
        <v>46082</v>
      </c>
      <c r="BA38" s="46">
        <v>46113</v>
      </c>
      <c r="BB38" s="46">
        <v>46143</v>
      </c>
      <c r="BC38" s="46">
        <v>46174</v>
      </c>
      <c r="BD38" s="46">
        <v>46204</v>
      </c>
      <c r="BE38" s="46">
        <v>46235</v>
      </c>
      <c r="BF38" s="46">
        <v>46266</v>
      </c>
      <c r="BG38" s="46">
        <v>46296</v>
      </c>
      <c r="BH38" s="46">
        <v>46327</v>
      </c>
      <c r="BI38" s="46">
        <v>46357</v>
      </c>
      <c r="BJ38" s="222" t="s">
        <v>478</v>
      </c>
      <c r="BK38" s="202" t="s">
        <v>419</v>
      </c>
      <c r="BL38" s="185" t="s">
        <v>399</v>
      </c>
      <c r="BM38" s="144" t="s">
        <v>243</v>
      </c>
      <c r="BN38" s="64" t="s">
        <v>61</v>
      </c>
      <c r="BO38" s="57" t="s">
        <v>57</v>
      </c>
      <c r="BP38" s="57" t="s">
        <v>58</v>
      </c>
      <c r="BQ38" s="57" t="s">
        <v>59</v>
      </c>
      <c r="BR38" s="57" t="s">
        <v>60</v>
      </c>
      <c r="BS38" s="57" t="s">
        <v>239</v>
      </c>
      <c r="BT38" s="57" t="s">
        <v>240</v>
      </c>
      <c r="BU38" s="57" t="s">
        <v>241</v>
      </c>
      <c r="BV38" s="57" t="s">
        <v>242</v>
      </c>
      <c r="BW38" s="57" t="s">
        <v>400</v>
      </c>
      <c r="BX38" s="57" t="s">
        <v>401</v>
      </c>
      <c r="BY38" s="57" t="s">
        <v>402</v>
      </c>
      <c r="BZ38" s="57" t="s">
        <v>403</v>
      </c>
      <c r="CA38" s="57" t="s">
        <v>420</v>
      </c>
      <c r="CB38" s="57" t="s">
        <v>421</v>
      </c>
      <c r="CC38" s="57" t="s">
        <v>422</v>
      </c>
      <c r="CD38" s="57" t="s">
        <v>423</v>
      </c>
      <c r="CE38" s="57" t="s">
        <v>479</v>
      </c>
      <c r="CF38" s="57" t="s">
        <v>480</v>
      </c>
      <c r="CG38" s="57" t="s">
        <v>481</v>
      </c>
      <c r="CH38" s="57" t="s">
        <v>482</v>
      </c>
    </row>
    <row r="39" spans="1:86" x14ac:dyDescent="0.25">
      <c r="A39" s="179" t="s">
        <v>191</v>
      </c>
      <c r="B39" s="51">
        <f t="shared" ref="B39:BI39" si="61">B41*B40/100</f>
        <v>36.019500000000001</v>
      </c>
      <c r="C39" s="51">
        <f t="shared" si="61"/>
        <v>45.625799999999998</v>
      </c>
      <c r="D39" s="51">
        <f t="shared" si="61"/>
        <v>64.664999999999992</v>
      </c>
      <c r="E39" s="51">
        <f t="shared" si="61"/>
        <v>64.662899999999993</v>
      </c>
      <c r="F39" s="51">
        <f t="shared" si="61"/>
        <v>47.456400000000002</v>
      </c>
      <c r="G39" s="51">
        <f t="shared" si="61"/>
        <v>66.447000000000003</v>
      </c>
      <c r="H39" s="51">
        <f t="shared" si="61"/>
        <v>53.584000000000003</v>
      </c>
      <c r="I39" s="51">
        <f t="shared" si="61"/>
        <v>69.591899999999995</v>
      </c>
      <c r="J39" s="51">
        <f t="shared" si="61"/>
        <v>48.240599999999993</v>
      </c>
      <c r="K39" s="51">
        <f t="shared" si="61"/>
        <v>59.276800000000001</v>
      </c>
      <c r="L39" s="51">
        <f t="shared" si="61"/>
        <v>65.20150000000001</v>
      </c>
      <c r="M39" s="51">
        <f t="shared" si="61"/>
        <v>60.600400000000008</v>
      </c>
      <c r="N39" s="51">
        <f t="shared" si="61"/>
        <v>75.613200000000006</v>
      </c>
      <c r="O39" s="51">
        <f t="shared" si="61"/>
        <v>54.332000000000001</v>
      </c>
      <c r="P39" s="51">
        <f t="shared" si="61"/>
        <v>70.884599999999992</v>
      </c>
      <c r="Q39" s="51">
        <f t="shared" si="61"/>
        <v>50.907600000000002</v>
      </c>
      <c r="R39" s="51">
        <f t="shared" si="61"/>
        <v>53.001000000000005</v>
      </c>
      <c r="S39" s="51">
        <f t="shared" si="61"/>
        <v>61.93719999999999</v>
      </c>
      <c r="T39" s="51">
        <f t="shared" si="61"/>
        <v>61.446999999999996</v>
      </c>
      <c r="U39" s="51">
        <f t="shared" si="61"/>
        <v>68.5685</v>
      </c>
      <c r="V39" s="51">
        <f t="shared" si="61"/>
        <v>56.815999999999995</v>
      </c>
      <c r="W39" s="51">
        <f t="shared" si="61"/>
        <v>58.940999999999995</v>
      </c>
      <c r="X39" s="51">
        <f t="shared" si="61"/>
        <v>64.703599999999994</v>
      </c>
      <c r="Y39" s="51">
        <f t="shared" si="61"/>
        <v>76.998199999999997</v>
      </c>
      <c r="Z39" s="51">
        <f t="shared" si="61"/>
        <v>55.925399999999996</v>
      </c>
      <c r="AA39" s="51">
        <f t="shared" si="61"/>
        <v>73.125899999999987</v>
      </c>
      <c r="AB39" s="51">
        <f t="shared" si="61"/>
        <v>63.664000000000009</v>
      </c>
      <c r="AC39" s="51">
        <f t="shared" si="61"/>
        <v>69.977000000000004</v>
      </c>
      <c r="AD39" s="51">
        <f t="shared" si="61"/>
        <v>66.995999999999995</v>
      </c>
      <c r="AE39" s="51">
        <f t="shared" si="61"/>
        <v>66.255200000000002</v>
      </c>
      <c r="AF39" s="51">
        <f t="shared" si="61"/>
        <v>76.168500000000009</v>
      </c>
      <c r="AG39" s="51">
        <f t="shared" si="61"/>
        <v>75.604200000000006</v>
      </c>
      <c r="AH39" s="51">
        <f t="shared" si="61"/>
        <v>69.669600000000003</v>
      </c>
      <c r="AI39" s="51">
        <f t="shared" si="61"/>
        <v>75.619200000000006</v>
      </c>
      <c r="AJ39" s="51">
        <f t="shared" si="61"/>
        <v>64.792400000000001</v>
      </c>
      <c r="AK39" s="51">
        <f t="shared" si="61"/>
        <v>73.236800000000002</v>
      </c>
      <c r="AL39" s="51">
        <f t="shared" si="61"/>
        <v>76.087199999999996</v>
      </c>
      <c r="AM39" s="51">
        <f t="shared" si="61"/>
        <v>73.995200000000011</v>
      </c>
      <c r="AN39" s="51">
        <f t="shared" si="61"/>
        <v>83.492100000000008</v>
      </c>
      <c r="AO39" s="51">
        <f t="shared" si="61"/>
        <v>73.930000000000007</v>
      </c>
      <c r="AP39" s="51">
        <f t="shared" si="61"/>
        <v>73.002799999999993</v>
      </c>
      <c r="AQ39" s="51">
        <f t="shared" si="61"/>
        <v>67.856800000000007</v>
      </c>
      <c r="AR39" s="51">
        <f t="shared" si="61"/>
        <v>79.150199999999998</v>
      </c>
      <c r="AS39" s="51">
        <f t="shared" si="61"/>
        <v>82.665000000000006</v>
      </c>
      <c r="AT39" s="51">
        <f t="shared" si="61"/>
        <v>73.24499999999999</v>
      </c>
      <c r="AU39" s="51">
        <f t="shared" si="61"/>
        <v>55.344000000000008</v>
      </c>
      <c r="AV39" s="51">
        <f t="shared" si="61"/>
        <v>63.554000000000002</v>
      </c>
      <c r="AW39" s="51">
        <f t="shared" si="61"/>
        <v>70.335899999999995</v>
      </c>
      <c r="AX39" s="51">
        <f t="shared" si="61"/>
        <v>33.335000000000001</v>
      </c>
      <c r="AY39" s="51">
        <f t="shared" si="61"/>
        <v>0</v>
      </c>
      <c r="AZ39" s="51">
        <f t="shared" si="61"/>
        <v>0</v>
      </c>
      <c r="BA39" s="51">
        <f t="shared" si="61"/>
        <v>0</v>
      </c>
      <c r="BB39" s="51">
        <f t="shared" si="61"/>
        <v>0</v>
      </c>
      <c r="BC39" s="51">
        <f t="shared" si="61"/>
        <v>0</v>
      </c>
      <c r="BD39" s="51">
        <f t="shared" si="61"/>
        <v>0</v>
      </c>
      <c r="BE39" s="51">
        <f t="shared" si="61"/>
        <v>0</v>
      </c>
      <c r="BF39" s="51">
        <f t="shared" si="61"/>
        <v>0</v>
      </c>
      <c r="BG39" s="51">
        <f t="shared" si="61"/>
        <v>0</v>
      </c>
      <c r="BH39" s="51">
        <f t="shared" si="61"/>
        <v>0</v>
      </c>
      <c r="BI39" s="51">
        <f t="shared" si="61"/>
        <v>0</v>
      </c>
      <c r="BJ39" s="51">
        <f>SUM(AX39:BI39)</f>
        <v>33.335000000000001</v>
      </c>
      <c r="BK39" s="51">
        <f>SUM(AL39:AW39)</f>
        <v>872.65820000000008</v>
      </c>
      <c r="BL39" s="51">
        <f>SUM(Z39:AK39)</f>
        <v>831.03420000000006</v>
      </c>
      <c r="BM39" s="51">
        <f>SUM(N39:Y39)</f>
        <v>754.14989999999989</v>
      </c>
      <c r="BN39" s="52">
        <f>SUM(B39:M39)</f>
        <v>681.37180000000001</v>
      </c>
      <c r="BO39" s="52">
        <f>SUM(B39:D39)</f>
        <v>146.31029999999998</v>
      </c>
      <c r="BP39" s="52">
        <f>SUM(E39:H39)</f>
        <v>232.15030000000002</v>
      </c>
      <c r="BQ39" s="52">
        <f>SUM(H39:J39)</f>
        <v>171.41649999999998</v>
      </c>
      <c r="BR39" s="52">
        <f>SUM(K39:M39)</f>
        <v>185.07870000000003</v>
      </c>
      <c r="BS39" s="51">
        <f>SUM(N39:P39)</f>
        <v>200.82979999999998</v>
      </c>
      <c r="BT39" s="51">
        <f>SUM(Q39:S39)</f>
        <v>165.8458</v>
      </c>
      <c r="BU39" s="51">
        <f>SUM(T39:V39)</f>
        <v>186.83150000000001</v>
      </c>
      <c r="BV39" s="51">
        <f>SUM(W39:Y39)</f>
        <v>200.64279999999999</v>
      </c>
      <c r="BW39" s="51">
        <f>SUM(Z39:AB39)</f>
        <v>192.71529999999998</v>
      </c>
      <c r="BX39" s="51">
        <f>SUM(AC39:AE39)</f>
        <v>203.22820000000002</v>
      </c>
      <c r="BY39" s="51">
        <f>SUM(AF39:AH39)</f>
        <v>221.44230000000002</v>
      </c>
      <c r="BZ39" s="51">
        <f>SUM(AI39:AK39)</f>
        <v>213.64840000000004</v>
      </c>
      <c r="CA39" s="51">
        <f t="shared" ref="CA39:CA40" si="62">SUM(AD39:AF39)</f>
        <v>209.41969999999998</v>
      </c>
      <c r="CB39" s="51">
        <f t="shared" ref="CB39:CB40" si="63">SUM(AG39:AI39)</f>
        <v>220.893</v>
      </c>
      <c r="CC39" s="51">
        <f t="shared" ref="CC39:CC40" si="64">SUM(AJ39:AL39)</f>
        <v>214.1164</v>
      </c>
      <c r="CD39" s="51">
        <f t="shared" ref="CD39:CD40" si="65">SUM(AM39:AO39)</f>
        <v>231.41730000000001</v>
      </c>
      <c r="CE39" s="51">
        <f>SUM(AX39:AZ39)</f>
        <v>33.335000000000001</v>
      </c>
      <c r="CF39" s="51">
        <f>SUM(BA39:BC39)</f>
        <v>0</v>
      </c>
      <c r="CG39" s="51">
        <f>SUM(BD39:BF39)</f>
        <v>0</v>
      </c>
      <c r="CH39" s="51">
        <f>SUM(BG39:BI39)</f>
        <v>0</v>
      </c>
    </row>
    <row r="40" spans="1:86" x14ac:dyDescent="0.25">
      <c r="A40" s="179" t="s">
        <v>192</v>
      </c>
      <c r="B40" s="3">
        <v>55</v>
      </c>
      <c r="C40" s="3">
        <v>66</v>
      </c>
      <c r="D40" s="3">
        <v>90</v>
      </c>
      <c r="E40" s="3">
        <v>93</v>
      </c>
      <c r="F40" s="3">
        <v>71</v>
      </c>
      <c r="G40" s="3">
        <v>90</v>
      </c>
      <c r="H40" s="3">
        <v>80</v>
      </c>
      <c r="I40" s="3">
        <v>93</v>
      </c>
      <c r="J40" s="3">
        <v>74</v>
      </c>
      <c r="K40" s="3">
        <v>88</v>
      </c>
      <c r="L40" s="3">
        <v>91</v>
      </c>
      <c r="M40" s="3">
        <v>92</v>
      </c>
      <c r="N40" s="3">
        <v>111</v>
      </c>
      <c r="O40" s="3">
        <v>85</v>
      </c>
      <c r="P40" s="3">
        <v>103</v>
      </c>
      <c r="Q40" s="3">
        <v>79</v>
      </c>
      <c r="R40" s="3">
        <v>78</v>
      </c>
      <c r="S40" s="3">
        <v>86</v>
      </c>
      <c r="T40" s="3">
        <v>86</v>
      </c>
      <c r="U40" s="3">
        <v>91</v>
      </c>
      <c r="V40" s="3">
        <v>80</v>
      </c>
      <c r="W40" s="3">
        <v>90</v>
      </c>
      <c r="X40" s="3">
        <v>92</v>
      </c>
      <c r="Y40" s="3">
        <v>113</v>
      </c>
      <c r="Z40" s="3">
        <v>83</v>
      </c>
      <c r="AA40" s="3">
        <v>93</v>
      </c>
      <c r="AB40" s="3">
        <v>92</v>
      </c>
      <c r="AC40" s="3">
        <v>95</v>
      </c>
      <c r="AD40" s="3">
        <v>90</v>
      </c>
      <c r="AE40" s="3">
        <v>88</v>
      </c>
      <c r="AF40" s="3">
        <v>103</v>
      </c>
      <c r="AG40" s="3">
        <v>94</v>
      </c>
      <c r="AH40" s="3">
        <v>87</v>
      </c>
      <c r="AI40" s="3">
        <v>96</v>
      </c>
      <c r="AJ40" s="3">
        <v>86</v>
      </c>
      <c r="AK40" s="3">
        <v>91</v>
      </c>
      <c r="AL40" s="3">
        <v>98</v>
      </c>
      <c r="AM40" s="3">
        <v>103</v>
      </c>
      <c r="AN40" s="3">
        <v>107</v>
      </c>
      <c r="AO40" s="3">
        <v>100</v>
      </c>
      <c r="AP40" s="3">
        <v>101</v>
      </c>
      <c r="AQ40" s="3">
        <v>88</v>
      </c>
      <c r="AR40" s="3">
        <v>106</v>
      </c>
      <c r="AS40" s="3">
        <v>110</v>
      </c>
      <c r="AT40" s="3">
        <v>95</v>
      </c>
      <c r="AU40" s="3">
        <v>80</v>
      </c>
      <c r="AV40" s="3">
        <v>86</v>
      </c>
      <c r="AW40" s="3">
        <v>93</v>
      </c>
      <c r="AX40" s="3">
        <v>50</v>
      </c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51">
        <f>SUM(AX40:BI40)</f>
        <v>50</v>
      </c>
      <c r="BK40" s="51">
        <f>SUM(AL40:AW40)</f>
        <v>1167</v>
      </c>
      <c r="BL40" s="51">
        <f>SUM(Z40:AK40)</f>
        <v>1098</v>
      </c>
      <c r="BM40" s="51">
        <f>SUM(N40:Y40)</f>
        <v>1094</v>
      </c>
      <c r="BN40" s="19">
        <f>SUM(B40:M40)</f>
        <v>983</v>
      </c>
      <c r="BO40" s="52">
        <f>SUM(B40:D40)</f>
        <v>211</v>
      </c>
      <c r="BP40" s="52">
        <f>SUM(E40:H40)</f>
        <v>334</v>
      </c>
      <c r="BQ40" s="52">
        <f>SUM(H40:J40)</f>
        <v>247</v>
      </c>
      <c r="BR40" s="52">
        <f>SUM(K40:M40)</f>
        <v>271</v>
      </c>
      <c r="BS40" s="51">
        <f>SUM(N40:P40)</f>
        <v>299</v>
      </c>
      <c r="BT40" s="51">
        <f>SUM(Q40:S40)</f>
        <v>243</v>
      </c>
      <c r="BU40" s="51">
        <f>SUM(T40:V40)</f>
        <v>257</v>
      </c>
      <c r="BV40" s="51">
        <f>SUM(W40:Y40)</f>
        <v>295</v>
      </c>
      <c r="BW40" s="51">
        <f>SUM(Z40:AB40)</f>
        <v>268</v>
      </c>
      <c r="BX40" s="51">
        <f>SUM(AC40:AE40)</f>
        <v>273</v>
      </c>
      <c r="BY40" s="51">
        <f>SUM(AF40:AH40)</f>
        <v>284</v>
      </c>
      <c r="BZ40" s="51">
        <f>SUM(AI40:AK40)</f>
        <v>273</v>
      </c>
      <c r="CA40" s="51">
        <f t="shared" si="62"/>
        <v>281</v>
      </c>
      <c r="CB40" s="51">
        <f t="shared" si="63"/>
        <v>277</v>
      </c>
      <c r="CC40" s="51">
        <f t="shared" si="64"/>
        <v>275</v>
      </c>
      <c r="CD40" s="51">
        <f t="shared" si="65"/>
        <v>310</v>
      </c>
      <c r="CE40" s="51">
        <f>SUM(AX40:AZ40)</f>
        <v>50</v>
      </c>
      <c r="CF40" s="51">
        <f>SUM(BA40:BC40)</f>
        <v>0</v>
      </c>
      <c r="CG40" s="51">
        <f>SUM(BD40:BF40)</f>
        <v>0</v>
      </c>
      <c r="CH40" s="51">
        <f>SUM(BG40:BI40)</f>
        <v>0</v>
      </c>
    </row>
    <row r="41" spans="1:86" x14ac:dyDescent="0.25">
      <c r="A41" s="179" t="s">
        <v>190</v>
      </c>
      <c r="B41" s="48">
        <v>65.489999999999995</v>
      </c>
      <c r="C41" s="48">
        <v>69.13</v>
      </c>
      <c r="D41" s="48">
        <v>71.849999999999994</v>
      </c>
      <c r="E41" s="48">
        <v>69.53</v>
      </c>
      <c r="F41" s="48">
        <v>66.84</v>
      </c>
      <c r="G41" s="48">
        <v>73.83</v>
      </c>
      <c r="H41" s="48">
        <v>66.98</v>
      </c>
      <c r="I41" s="48">
        <v>74.83</v>
      </c>
      <c r="J41" s="48">
        <v>65.19</v>
      </c>
      <c r="K41" s="48">
        <v>67.36</v>
      </c>
      <c r="L41" s="48">
        <v>71.650000000000006</v>
      </c>
      <c r="M41" s="48">
        <v>65.87</v>
      </c>
      <c r="N41" s="48">
        <v>68.12</v>
      </c>
      <c r="O41" s="48">
        <v>63.92</v>
      </c>
      <c r="P41" s="48">
        <v>68.819999999999993</v>
      </c>
      <c r="Q41" s="48">
        <v>64.44</v>
      </c>
      <c r="R41" s="48">
        <v>67.95</v>
      </c>
      <c r="S41" s="48">
        <v>72.02</v>
      </c>
      <c r="T41" s="48">
        <v>71.45</v>
      </c>
      <c r="U41" s="48">
        <v>75.349999999999994</v>
      </c>
      <c r="V41" s="48">
        <v>71.02</v>
      </c>
      <c r="W41" s="48">
        <v>65.489999999999995</v>
      </c>
      <c r="X41" s="48">
        <v>70.33</v>
      </c>
      <c r="Y41" s="48">
        <v>68.14</v>
      </c>
      <c r="Z41" s="48">
        <v>67.38</v>
      </c>
      <c r="AA41" s="48">
        <v>78.63</v>
      </c>
      <c r="AB41" s="48">
        <v>69.2</v>
      </c>
      <c r="AC41" s="48">
        <v>73.66</v>
      </c>
      <c r="AD41" s="48">
        <v>74.44</v>
      </c>
      <c r="AE41" s="48">
        <v>75.290000000000006</v>
      </c>
      <c r="AF41" s="48">
        <v>73.95</v>
      </c>
      <c r="AG41" s="48">
        <v>80.430000000000007</v>
      </c>
      <c r="AH41" s="48">
        <v>80.08</v>
      </c>
      <c r="AI41" s="48">
        <v>78.77</v>
      </c>
      <c r="AJ41" s="48">
        <v>75.34</v>
      </c>
      <c r="AK41" s="48">
        <v>80.48</v>
      </c>
      <c r="AL41" s="48">
        <v>77.64</v>
      </c>
      <c r="AM41" s="48">
        <v>71.84</v>
      </c>
      <c r="AN41" s="48">
        <v>78.03</v>
      </c>
      <c r="AO41" s="48">
        <v>73.930000000000007</v>
      </c>
      <c r="AP41" s="48">
        <v>72.28</v>
      </c>
      <c r="AQ41" s="48">
        <v>77.11</v>
      </c>
      <c r="AR41" s="48">
        <v>74.67</v>
      </c>
      <c r="AS41" s="48">
        <v>75.150000000000006</v>
      </c>
      <c r="AT41" s="48">
        <v>77.099999999999994</v>
      </c>
      <c r="AU41" s="48">
        <v>69.180000000000007</v>
      </c>
      <c r="AV41" s="48">
        <v>73.900000000000006</v>
      </c>
      <c r="AW41" s="48">
        <v>75.63</v>
      </c>
      <c r="AX41" s="48">
        <v>66.67</v>
      </c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>
        <f>BJ39/BJ40*100</f>
        <v>66.67</v>
      </c>
      <c r="BK41" s="48">
        <f>BK39/BK40*100</f>
        <v>74.777909168808918</v>
      </c>
      <c r="BL41" s="48">
        <f>BL39/BL40*100</f>
        <v>75.686174863387976</v>
      </c>
      <c r="BM41" s="48">
        <f t="shared" ref="BM41:BZ41" si="66">BM39/BM40*100</f>
        <v>68.935091407678243</v>
      </c>
      <c r="BN41" s="50">
        <f t="shared" si="66"/>
        <v>69.315544252288902</v>
      </c>
      <c r="BO41" s="50">
        <f t="shared" si="66"/>
        <v>69.341374407582933</v>
      </c>
      <c r="BP41" s="50">
        <f t="shared" si="66"/>
        <v>69.506077844311392</v>
      </c>
      <c r="BQ41" s="50">
        <f t="shared" si="66"/>
        <v>69.399392712550593</v>
      </c>
      <c r="BR41" s="50">
        <f t="shared" si="66"/>
        <v>68.294723247232483</v>
      </c>
      <c r="BS41" s="50">
        <f t="shared" si="66"/>
        <v>67.167157190635436</v>
      </c>
      <c r="BT41" s="50">
        <f t="shared" si="66"/>
        <v>68.249300411522626</v>
      </c>
      <c r="BU41" s="50">
        <f t="shared" si="66"/>
        <v>72.697081712062257</v>
      </c>
      <c r="BV41" s="50">
        <f t="shared" si="66"/>
        <v>68.014508474576274</v>
      </c>
      <c r="BW41" s="50">
        <f t="shared" si="66"/>
        <v>71.908694029850736</v>
      </c>
      <c r="BX41" s="50">
        <f t="shared" si="66"/>
        <v>74.44256410256412</v>
      </c>
      <c r="BY41" s="50">
        <f t="shared" si="66"/>
        <v>77.97264084507043</v>
      </c>
      <c r="BZ41" s="50">
        <f t="shared" si="66"/>
        <v>78.259487179487195</v>
      </c>
      <c r="CA41" s="50">
        <f t="shared" ref="CA41:CH41" si="67">CA39/CA40*100</f>
        <v>74.526583629893224</v>
      </c>
      <c r="CB41" s="50">
        <f t="shared" si="67"/>
        <v>79.744765342960292</v>
      </c>
      <c r="CC41" s="50">
        <f t="shared" si="67"/>
        <v>77.86050909090909</v>
      </c>
      <c r="CD41" s="50">
        <f t="shared" si="67"/>
        <v>74.650741935483879</v>
      </c>
      <c r="CE41" s="50">
        <f t="shared" si="67"/>
        <v>66.67</v>
      </c>
      <c r="CF41" s="50" t="e">
        <f t="shared" si="67"/>
        <v>#DIV/0!</v>
      </c>
      <c r="CG41" s="50" t="e">
        <f t="shared" si="67"/>
        <v>#DIV/0!</v>
      </c>
      <c r="CH41" s="50" t="e">
        <f t="shared" si="67"/>
        <v>#DIV/0!</v>
      </c>
    </row>
    <row r="42" spans="1:86" x14ac:dyDescent="0.25">
      <c r="A42" s="178" t="s">
        <v>75</v>
      </c>
      <c r="B42" s="46">
        <v>44562</v>
      </c>
      <c r="C42" s="46">
        <v>44593</v>
      </c>
      <c r="D42" s="46">
        <v>44621</v>
      </c>
      <c r="E42" s="46">
        <v>44652</v>
      </c>
      <c r="F42" s="46">
        <v>44703</v>
      </c>
      <c r="G42" s="47">
        <v>44713</v>
      </c>
      <c r="H42" s="47">
        <v>44743</v>
      </c>
      <c r="I42" s="47">
        <v>44774</v>
      </c>
      <c r="J42" s="47">
        <v>44805</v>
      </c>
      <c r="K42" s="47">
        <v>44835</v>
      </c>
      <c r="L42" s="47">
        <v>44866</v>
      </c>
      <c r="M42" s="47">
        <v>44896</v>
      </c>
      <c r="N42" s="46">
        <v>44927</v>
      </c>
      <c r="O42" s="46">
        <v>44958</v>
      </c>
      <c r="P42" s="46">
        <v>44986</v>
      </c>
      <c r="Q42" s="46">
        <v>45017</v>
      </c>
      <c r="R42" s="46">
        <v>45047</v>
      </c>
      <c r="S42" s="46">
        <v>45078</v>
      </c>
      <c r="T42" s="46">
        <v>45108</v>
      </c>
      <c r="U42" s="46">
        <v>45139</v>
      </c>
      <c r="V42" s="46">
        <v>45170</v>
      </c>
      <c r="W42" s="46">
        <v>45200</v>
      </c>
      <c r="X42" s="46">
        <v>45231</v>
      </c>
      <c r="Y42" s="46">
        <v>45261</v>
      </c>
      <c r="Z42" s="46">
        <v>45292</v>
      </c>
      <c r="AA42" s="46">
        <v>45323</v>
      </c>
      <c r="AB42" s="46">
        <v>45352</v>
      </c>
      <c r="AC42" s="46">
        <v>45383</v>
      </c>
      <c r="AD42" s="46">
        <v>45413</v>
      </c>
      <c r="AE42" s="46">
        <v>45444</v>
      </c>
      <c r="AF42" s="46">
        <v>45474</v>
      </c>
      <c r="AG42" s="46">
        <v>45505</v>
      </c>
      <c r="AH42" s="46">
        <v>45536</v>
      </c>
      <c r="AI42" s="46">
        <v>45566</v>
      </c>
      <c r="AJ42" s="46">
        <v>45597</v>
      </c>
      <c r="AK42" s="46">
        <v>45627</v>
      </c>
      <c r="AL42" s="46">
        <v>45658</v>
      </c>
      <c r="AM42" s="46">
        <v>45689</v>
      </c>
      <c r="AN42" s="46">
        <v>45717</v>
      </c>
      <c r="AO42" s="46">
        <v>45748</v>
      </c>
      <c r="AP42" s="46">
        <v>45778</v>
      </c>
      <c r="AQ42" s="46">
        <v>45809</v>
      </c>
      <c r="AR42" s="46">
        <v>45839</v>
      </c>
      <c r="AS42" s="46">
        <v>45870</v>
      </c>
      <c r="AT42" s="46">
        <v>45901</v>
      </c>
      <c r="AU42" s="46">
        <v>45931</v>
      </c>
      <c r="AV42" s="46">
        <v>45962</v>
      </c>
      <c r="AW42" s="46">
        <v>45992</v>
      </c>
      <c r="AX42" s="46">
        <v>46023</v>
      </c>
      <c r="AY42" s="46">
        <v>46054</v>
      </c>
      <c r="AZ42" s="46">
        <v>46082</v>
      </c>
      <c r="BA42" s="46">
        <v>46113</v>
      </c>
      <c r="BB42" s="46">
        <v>46143</v>
      </c>
      <c r="BC42" s="46">
        <v>46174</v>
      </c>
      <c r="BD42" s="46">
        <v>46204</v>
      </c>
      <c r="BE42" s="46">
        <v>46235</v>
      </c>
      <c r="BF42" s="46">
        <v>46266</v>
      </c>
      <c r="BG42" s="46">
        <v>46296</v>
      </c>
      <c r="BH42" s="46">
        <v>46327</v>
      </c>
      <c r="BI42" s="46">
        <v>46357</v>
      </c>
      <c r="BJ42" s="222" t="s">
        <v>478</v>
      </c>
      <c r="BK42" s="202" t="s">
        <v>419</v>
      </c>
      <c r="BL42" s="185" t="s">
        <v>399</v>
      </c>
      <c r="BM42" s="144" t="s">
        <v>243</v>
      </c>
      <c r="BN42" s="64" t="s">
        <v>61</v>
      </c>
      <c r="BO42" s="57" t="s">
        <v>57</v>
      </c>
      <c r="BP42" s="57" t="s">
        <v>58</v>
      </c>
      <c r="BQ42" s="57" t="s">
        <v>59</v>
      </c>
      <c r="BR42" s="57" t="s">
        <v>60</v>
      </c>
      <c r="BS42" s="57" t="s">
        <v>239</v>
      </c>
      <c r="BT42" s="57" t="s">
        <v>240</v>
      </c>
      <c r="BU42" s="57" t="s">
        <v>241</v>
      </c>
      <c r="BV42" s="57" t="s">
        <v>242</v>
      </c>
      <c r="BW42" s="57" t="s">
        <v>400</v>
      </c>
      <c r="BX42" s="57" t="s">
        <v>401</v>
      </c>
      <c r="BY42" s="57" t="s">
        <v>402</v>
      </c>
      <c r="BZ42" s="57" t="s">
        <v>403</v>
      </c>
      <c r="CA42" s="57" t="s">
        <v>420</v>
      </c>
      <c r="CB42" s="57" t="s">
        <v>421</v>
      </c>
      <c r="CC42" s="57" t="s">
        <v>422</v>
      </c>
      <c r="CD42" s="57" t="s">
        <v>423</v>
      </c>
      <c r="CE42" s="57" t="s">
        <v>479</v>
      </c>
      <c r="CF42" s="57" t="s">
        <v>480</v>
      </c>
      <c r="CG42" s="57" t="s">
        <v>481</v>
      </c>
      <c r="CH42" s="57" t="s">
        <v>482</v>
      </c>
    </row>
    <row r="43" spans="1:86" x14ac:dyDescent="0.25">
      <c r="A43" s="179" t="s">
        <v>191</v>
      </c>
      <c r="B43" s="51">
        <f t="shared" ref="B43:BI43" si="68">B45*B44/100</f>
        <v>30.002400000000002</v>
      </c>
      <c r="C43" s="51">
        <f t="shared" si="68"/>
        <v>38.0032</v>
      </c>
      <c r="D43" s="51">
        <f t="shared" si="68"/>
        <v>62.001000000000005</v>
      </c>
      <c r="E43" s="51">
        <f t="shared" si="68"/>
        <v>51.001199999999997</v>
      </c>
      <c r="F43" s="51">
        <f t="shared" si="68"/>
        <v>42</v>
      </c>
      <c r="G43" s="51">
        <f t="shared" si="68"/>
        <v>55.001999999999995</v>
      </c>
      <c r="H43" s="51">
        <f t="shared" si="68"/>
        <v>42.003</v>
      </c>
      <c r="I43" s="51">
        <f t="shared" si="68"/>
        <v>63</v>
      </c>
      <c r="J43" s="51">
        <f t="shared" si="68"/>
        <v>47.996400000000001</v>
      </c>
      <c r="K43" s="51">
        <f t="shared" si="68"/>
        <v>49.002800000000001</v>
      </c>
      <c r="L43" s="51">
        <f t="shared" si="68"/>
        <v>58.027999999999999</v>
      </c>
      <c r="M43" s="51">
        <f t="shared" si="68"/>
        <v>48.995999999999995</v>
      </c>
      <c r="N43" s="51">
        <f t="shared" si="68"/>
        <v>64.004799999999989</v>
      </c>
      <c r="O43" s="51">
        <f t="shared" si="68"/>
        <v>43.995999999999995</v>
      </c>
      <c r="P43" s="51">
        <f t="shared" si="68"/>
        <v>59.996400000000001</v>
      </c>
      <c r="Q43" s="51">
        <f t="shared" si="68"/>
        <v>39.998400000000004</v>
      </c>
      <c r="R43" s="51">
        <f t="shared" si="68"/>
        <v>48.001199999999997</v>
      </c>
      <c r="S43" s="51">
        <f t="shared" si="68"/>
        <v>53.001800000000003</v>
      </c>
      <c r="T43" s="51">
        <f t="shared" si="68"/>
        <v>56.002800000000001</v>
      </c>
      <c r="U43" s="51">
        <f t="shared" si="68"/>
        <v>63.998999999999995</v>
      </c>
      <c r="V43" s="51">
        <f t="shared" si="68"/>
        <v>51.997799999999998</v>
      </c>
      <c r="W43" s="51">
        <f t="shared" si="68"/>
        <v>51.999200000000002</v>
      </c>
      <c r="X43" s="51">
        <f t="shared" si="68"/>
        <v>57.002399999999994</v>
      </c>
      <c r="Y43" s="51">
        <f t="shared" si="68"/>
        <v>68.003399999999999</v>
      </c>
      <c r="Z43" s="51">
        <f t="shared" si="68"/>
        <v>46.001999999999995</v>
      </c>
      <c r="AA43" s="51">
        <f t="shared" si="68"/>
        <v>62.999300000000005</v>
      </c>
      <c r="AB43" s="51">
        <f t="shared" si="68"/>
        <v>57.9968</v>
      </c>
      <c r="AC43" s="51">
        <f t="shared" si="68"/>
        <v>60.998699999999999</v>
      </c>
      <c r="AD43" s="51">
        <f t="shared" si="68"/>
        <v>62.001000000000005</v>
      </c>
      <c r="AE43" s="51">
        <f t="shared" si="68"/>
        <v>58.995999999999995</v>
      </c>
      <c r="AF43" s="51">
        <f t="shared" si="68"/>
        <v>69.003199999999993</v>
      </c>
      <c r="AG43" s="51">
        <f t="shared" si="68"/>
        <v>64.000299999999996</v>
      </c>
      <c r="AH43" s="51">
        <f t="shared" si="68"/>
        <v>63.997199999999999</v>
      </c>
      <c r="AI43" s="51">
        <f t="shared" si="68"/>
        <v>70.003199999999993</v>
      </c>
      <c r="AJ43" s="51">
        <f t="shared" si="68"/>
        <v>52.997500000000002</v>
      </c>
      <c r="AK43" s="51">
        <f t="shared" si="68"/>
        <v>64.998000000000005</v>
      </c>
      <c r="AL43" s="51">
        <f t="shared" si="68"/>
        <v>74.001300000000015</v>
      </c>
      <c r="AM43" s="51">
        <f t="shared" si="68"/>
        <v>67.003799999999998</v>
      </c>
      <c r="AN43" s="51">
        <f t="shared" si="68"/>
        <v>80.999000000000009</v>
      </c>
      <c r="AO43" s="51">
        <f t="shared" si="68"/>
        <v>66.002999999999986</v>
      </c>
      <c r="AP43" s="51">
        <f t="shared" si="68"/>
        <v>67.003399999999999</v>
      </c>
      <c r="AQ43" s="51">
        <f t="shared" si="68"/>
        <v>64.002400000000009</v>
      </c>
      <c r="AR43" s="51">
        <f t="shared" si="68"/>
        <v>73.002200000000002</v>
      </c>
      <c r="AS43" s="51">
        <f t="shared" si="68"/>
        <v>81.003999999999991</v>
      </c>
      <c r="AT43" s="51">
        <f t="shared" si="68"/>
        <v>68.996000000000009</v>
      </c>
      <c r="AU43" s="51">
        <f t="shared" si="68"/>
        <v>49.003700000000002</v>
      </c>
      <c r="AV43" s="51">
        <f t="shared" si="68"/>
        <v>57.001000000000005</v>
      </c>
      <c r="AW43" s="51">
        <f t="shared" si="68"/>
        <v>66.002099999999999</v>
      </c>
      <c r="AX43" s="51">
        <f t="shared" si="68"/>
        <v>30</v>
      </c>
      <c r="AY43" s="51">
        <f t="shared" si="68"/>
        <v>0</v>
      </c>
      <c r="AZ43" s="51">
        <f t="shared" si="68"/>
        <v>0</v>
      </c>
      <c r="BA43" s="51">
        <f t="shared" si="68"/>
        <v>0</v>
      </c>
      <c r="BB43" s="51">
        <f t="shared" si="68"/>
        <v>0</v>
      </c>
      <c r="BC43" s="51">
        <f t="shared" si="68"/>
        <v>0</v>
      </c>
      <c r="BD43" s="51">
        <f t="shared" si="68"/>
        <v>0</v>
      </c>
      <c r="BE43" s="51">
        <f t="shared" si="68"/>
        <v>0</v>
      </c>
      <c r="BF43" s="51">
        <f t="shared" si="68"/>
        <v>0</v>
      </c>
      <c r="BG43" s="51">
        <f t="shared" si="68"/>
        <v>0</v>
      </c>
      <c r="BH43" s="51">
        <f t="shared" si="68"/>
        <v>0</v>
      </c>
      <c r="BI43" s="51">
        <f t="shared" si="68"/>
        <v>0</v>
      </c>
      <c r="BJ43" s="51">
        <f>SUM(AX43:BI43)</f>
        <v>30</v>
      </c>
      <c r="BK43" s="51">
        <f>SUM(AL43:AW43)</f>
        <v>814.02190000000007</v>
      </c>
      <c r="BL43" s="51">
        <f>SUM(Z43:AK43)</f>
        <v>733.99319999999989</v>
      </c>
      <c r="BM43" s="51">
        <f>SUM(N43:Y43)</f>
        <v>658.00319999999988</v>
      </c>
      <c r="BN43" s="52">
        <f>SUM(B43:M43)</f>
        <v>587.03599999999994</v>
      </c>
      <c r="BO43" s="52">
        <f>SUM(B43:D43)</f>
        <v>130.00659999999999</v>
      </c>
      <c r="BP43" s="52">
        <f>SUM(E43:H43)</f>
        <v>190.00619999999998</v>
      </c>
      <c r="BQ43" s="52">
        <f>SUM(H43:J43)</f>
        <v>152.99940000000001</v>
      </c>
      <c r="BR43" s="52">
        <f>SUM(K43:M43)</f>
        <v>156.02679999999998</v>
      </c>
      <c r="BS43" s="51">
        <f>SUM(N43:P43)</f>
        <v>167.99719999999999</v>
      </c>
      <c r="BT43" s="51">
        <f>SUM(Q43:S43)</f>
        <v>141.00139999999999</v>
      </c>
      <c r="BU43" s="51">
        <f>SUM(T43:V43)</f>
        <v>171.99959999999999</v>
      </c>
      <c r="BV43" s="51">
        <f>SUM(W43:Y43)</f>
        <v>177.005</v>
      </c>
      <c r="BW43" s="51">
        <f>SUM(Z43:AB43)</f>
        <v>166.99809999999999</v>
      </c>
      <c r="BX43" s="51">
        <f>SUM(AC43:AE43)</f>
        <v>181.9957</v>
      </c>
      <c r="BY43" s="51">
        <f>SUM(AF43:AH43)</f>
        <v>197.00069999999997</v>
      </c>
      <c r="BZ43" s="51">
        <f>SUM(AI43:AK43)</f>
        <v>187.99869999999999</v>
      </c>
      <c r="CA43" s="51">
        <f t="shared" ref="CA43:CA44" si="69">SUM(AD43:AF43)</f>
        <v>190.00020000000001</v>
      </c>
      <c r="CB43" s="51">
        <f t="shared" ref="CB43:CB44" si="70">SUM(AG43:AI43)</f>
        <v>198.00069999999999</v>
      </c>
      <c r="CC43" s="51">
        <f t="shared" ref="CC43:CC44" si="71">SUM(AJ43:AL43)</f>
        <v>191.99680000000001</v>
      </c>
      <c r="CD43" s="51">
        <f t="shared" ref="CD43:CD44" si="72">SUM(AM43:AO43)</f>
        <v>214.00579999999999</v>
      </c>
      <c r="CE43" s="51">
        <f>SUM(AX43:AZ43)</f>
        <v>30</v>
      </c>
      <c r="CF43" s="51">
        <f>SUM(BA43:BC43)</f>
        <v>0</v>
      </c>
      <c r="CG43" s="51">
        <f>SUM(BD43:BF43)</f>
        <v>0</v>
      </c>
      <c r="CH43" s="51">
        <f>SUM(BG43:BI43)</f>
        <v>0</v>
      </c>
    </row>
    <row r="44" spans="1:86" x14ac:dyDescent="0.25">
      <c r="A44" s="179" t="s">
        <v>192</v>
      </c>
      <c r="B44" s="3">
        <v>54</v>
      </c>
      <c r="C44" s="3">
        <v>64</v>
      </c>
      <c r="D44" s="3">
        <v>90</v>
      </c>
      <c r="E44" s="3">
        <v>93</v>
      </c>
      <c r="F44" s="3">
        <v>70</v>
      </c>
      <c r="G44" s="3">
        <v>89</v>
      </c>
      <c r="H44" s="3">
        <v>78</v>
      </c>
      <c r="I44" s="3">
        <v>90</v>
      </c>
      <c r="J44" s="3">
        <v>74</v>
      </c>
      <c r="K44" s="3">
        <v>86</v>
      </c>
      <c r="L44" s="3">
        <v>89</v>
      </c>
      <c r="M44" s="3">
        <v>90</v>
      </c>
      <c r="N44" s="3">
        <v>109</v>
      </c>
      <c r="O44" s="3">
        <v>85</v>
      </c>
      <c r="P44" s="3">
        <v>102</v>
      </c>
      <c r="Q44" s="3">
        <v>78</v>
      </c>
      <c r="R44" s="3">
        <v>78</v>
      </c>
      <c r="S44" s="3">
        <v>86</v>
      </c>
      <c r="T44" s="3">
        <v>84</v>
      </c>
      <c r="U44" s="3">
        <v>90</v>
      </c>
      <c r="V44" s="3">
        <v>79</v>
      </c>
      <c r="W44" s="3">
        <v>88</v>
      </c>
      <c r="X44" s="3">
        <v>91</v>
      </c>
      <c r="Y44" s="3">
        <v>113</v>
      </c>
      <c r="Z44" s="3">
        <v>82</v>
      </c>
      <c r="AA44" s="3">
        <v>91</v>
      </c>
      <c r="AB44" s="3">
        <v>92</v>
      </c>
      <c r="AC44" s="3">
        <v>93</v>
      </c>
      <c r="AD44" s="3">
        <v>90</v>
      </c>
      <c r="AE44" s="3">
        <v>86</v>
      </c>
      <c r="AF44" s="3">
        <v>101</v>
      </c>
      <c r="AG44" s="3">
        <v>91</v>
      </c>
      <c r="AH44" s="3">
        <v>87</v>
      </c>
      <c r="AI44" s="3">
        <v>96</v>
      </c>
      <c r="AJ44" s="3">
        <v>85</v>
      </c>
      <c r="AK44" s="3">
        <v>90</v>
      </c>
      <c r="AL44" s="3">
        <v>97</v>
      </c>
      <c r="AM44" s="3">
        <v>102</v>
      </c>
      <c r="AN44" s="3">
        <v>107</v>
      </c>
      <c r="AO44" s="3">
        <v>98</v>
      </c>
      <c r="AP44" s="3">
        <v>101</v>
      </c>
      <c r="AQ44" s="3">
        <v>88</v>
      </c>
      <c r="AR44" s="3">
        <v>106</v>
      </c>
      <c r="AS44" s="3">
        <v>110</v>
      </c>
      <c r="AT44" s="3">
        <v>94</v>
      </c>
      <c r="AU44" s="3">
        <v>79</v>
      </c>
      <c r="AV44" s="3">
        <v>85</v>
      </c>
      <c r="AW44" s="3">
        <v>93</v>
      </c>
      <c r="AX44" s="3">
        <v>50</v>
      </c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51">
        <f>SUM(AX44:BI44)</f>
        <v>50</v>
      </c>
      <c r="BK44" s="51">
        <f>SUM(AL44:AW44)</f>
        <v>1160</v>
      </c>
      <c r="BL44" s="51">
        <f>SUM(Z44:AK44)</f>
        <v>1084</v>
      </c>
      <c r="BM44" s="51">
        <f>SUM(N44:Y44)</f>
        <v>1083</v>
      </c>
      <c r="BN44" s="19">
        <f>SUM(B44:M44)</f>
        <v>967</v>
      </c>
      <c r="BO44" s="52">
        <f>SUM(B44:D44)</f>
        <v>208</v>
      </c>
      <c r="BP44" s="52">
        <f>SUM(E44:H44)</f>
        <v>330</v>
      </c>
      <c r="BQ44" s="52">
        <f>SUM(H44:J44)</f>
        <v>242</v>
      </c>
      <c r="BR44" s="52">
        <f>SUM(K44:M44)</f>
        <v>265</v>
      </c>
      <c r="BS44" s="51">
        <f>SUM(N44:P44)</f>
        <v>296</v>
      </c>
      <c r="BT44" s="51">
        <f>SUM(Q44:S44)</f>
        <v>242</v>
      </c>
      <c r="BU44" s="51">
        <f>SUM(T44:V44)</f>
        <v>253</v>
      </c>
      <c r="BV44" s="51">
        <f>SUM(W44:Y44)</f>
        <v>292</v>
      </c>
      <c r="BW44" s="51">
        <f>SUM(Z44:AB44)</f>
        <v>265</v>
      </c>
      <c r="BX44" s="51">
        <f>SUM(AC44:AE44)</f>
        <v>269</v>
      </c>
      <c r="BY44" s="51">
        <f>SUM(AF44:AH44)</f>
        <v>279</v>
      </c>
      <c r="BZ44" s="51">
        <f>SUM(AI44:AK44)</f>
        <v>271</v>
      </c>
      <c r="CA44" s="51">
        <f t="shared" si="69"/>
        <v>277</v>
      </c>
      <c r="CB44" s="51">
        <f t="shared" si="70"/>
        <v>274</v>
      </c>
      <c r="CC44" s="51">
        <f t="shared" si="71"/>
        <v>272</v>
      </c>
      <c r="CD44" s="51">
        <f t="shared" si="72"/>
        <v>307</v>
      </c>
      <c r="CE44" s="51">
        <f>SUM(AX44:AZ44)</f>
        <v>50</v>
      </c>
      <c r="CF44" s="51">
        <f>SUM(BA44:BC44)</f>
        <v>0</v>
      </c>
      <c r="CG44" s="51">
        <f>SUM(BD44:BF44)</f>
        <v>0</v>
      </c>
      <c r="CH44" s="51">
        <f>SUM(BG44:BI44)</f>
        <v>0</v>
      </c>
    </row>
    <row r="45" spans="1:86" x14ac:dyDescent="0.25">
      <c r="A45" s="179" t="s">
        <v>190</v>
      </c>
      <c r="B45" s="48">
        <v>55.56</v>
      </c>
      <c r="C45" s="48">
        <v>59.38</v>
      </c>
      <c r="D45" s="48">
        <v>68.89</v>
      </c>
      <c r="E45" s="48">
        <v>54.84</v>
      </c>
      <c r="F45" s="48">
        <v>60</v>
      </c>
      <c r="G45" s="48">
        <v>61.8</v>
      </c>
      <c r="H45" s="48">
        <v>53.85</v>
      </c>
      <c r="I45" s="48">
        <v>70</v>
      </c>
      <c r="J45" s="48">
        <v>64.86</v>
      </c>
      <c r="K45" s="48">
        <v>56.98</v>
      </c>
      <c r="L45" s="48">
        <v>65.2</v>
      </c>
      <c r="M45" s="48">
        <v>54.44</v>
      </c>
      <c r="N45" s="48">
        <v>58.72</v>
      </c>
      <c r="O45" s="48">
        <v>51.76</v>
      </c>
      <c r="P45" s="48">
        <v>58.82</v>
      </c>
      <c r="Q45" s="48">
        <v>51.28</v>
      </c>
      <c r="R45" s="48">
        <v>61.54</v>
      </c>
      <c r="S45" s="48">
        <v>61.63</v>
      </c>
      <c r="T45" s="48">
        <v>66.67</v>
      </c>
      <c r="U45" s="48">
        <v>71.11</v>
      </c>
      <c r="V45" s="48">
        <v>65.819999999999993</v>
      </c>
      <c r="W45" s="48">
        <v>59.09</v>
      </c>
      <c r="X45" s="48">
        <v>62.64</v>
      </c>
      <c r="Y45" s="48">
        <v>60.18</v>
      </c>
      <c r="Z45" s="48">
        <v>56.1</v>
      </c>
      <c r="AA45" s="48">
        <v>69.23</v>
      </c>
      <c r="AB45" s="48">
        <v>63.04</v>
      </c>
      <c r="AC45" s="48">
        <v>65.59</v>
      </c>
      <c r="AD45" s="48">
        <v>68.89</v>
      </c>
      <c r="AE45" s="48">
        <v>68.599999999999994</v>
      </c>
      <c r="AF45" s="48">
        <v>68.319999999999993</v>
      </c>
      <c r="AG45" s="48">
        <v>70.33</v>
      </c>
      <c r="AH45" s="48">
        <v>73.56</v>
      </c>
      <c r="AI45" s="48">
        <v>72.92</v>
      </c>
      <c r="AJ45" s="48">
        <v>62.35</v>
      </c>
      <c r="AK45" s="48">
        <v>72.22</v>
      </c>
      <c r="AL45" s="48">
        <v>76.290000000000006</v>
      </c>
      <c r="AM45" s="48">
        <v>65.69</v>
      </c>
      <c r="AN45" s="48">
        <v>75.7</v>
      </c>
      <c r="AO45" s="48">
        <v>67.349999999999994</v>
      </c>
      <c r="AP45" s="48">
        <v>66.34</v>
      </c>
      <c r="AQ45" s="48">
        <v>72.73</v>
      </c>
      <c r="AR45" s="48">
        <v>68.87</v>
      </c>
      <c r="AS45" s="48">
        <v>73.64</v>
      </c>
      <c r="AT45" s="48">
        <v>73.400000000000006</v>
      </c>
      <c r="AU45" s="48">
        <v>62.03</v>
      </c>
      <c r="AV45" s="48">
        <v>67.06</v>
      </c>
      <c r="AW45" s="48">
        <v>70.97</v>
      </c>
      <c r="AX45" s="48">
        <v>60</v>
      </c>
      <c r="AY45" s="48"/>
      <c r="AZ45" s="48"/>
      <c r="BA45" s="48"/>
      <c r="BB45" s="48"/>
      <c r="BC45" s="48"/>
      <c r="BD45" s="48"/>
      <c r="BE45" s="48"/>
      <c r="BF45" s="48"/>
      <c r="BG45" s="48"/>
      <c r="BH45" s="48"/>
      <c r="BI45" s="48"/>
      <c r="BJ45" s="48">
        <f>BJ43/BJ44*100</f>
        <v>60</v>
      </c>
      <c r="BK45" s="48">
        <f>BK43/BK44*100</f>
        <v>70.174301724137933</v>
      </c>
      <c r="BL45" s="48">
        <f>BL43/BL44*100</f>
        <v>67.711549815498145</v>
      </c>
      <c r="BM45" s="48">
        <f t="shared" ref="BM45:BZ45" si="73">BM43/BM44*100</f>
        <v>60.75745152354569</v>
      </c>
      <c r="BN45" s="50">
        <f t="shared" si="73"/>
        <v>60.706928645294724</v>
      </c>
      <c r="BO45" s="50">
        <f t="shared" si="73"/>
        <v>62.503173076923069</v>
      </c>
      <c r="BP45" s="50">
        <f t="shared" si="73"/>
        <v>57.577636363636351</v>
      </c>
      <c r="BQ45" s="50">
        <f t="shared" si="73"/>
        <v>63.222892561983478</v>
      </c>
      <c r="BR45" s="50">
        <f t="shared" si="73"/>
        <v>58.878037735849055</v>
      </c>
      <c r="BS45" s="50">
        <f t="shared" si="73"/>
        <v>56.7558108108108</v>
      </c>
      <c r="BT45" s="50">
        <f t="shared" si="73"/>
        <v>58.265041322314048</v>
      </c>
      <c r="BU45" s="50">
        <f t="shared" si="73"/>
        <v>67.984031620553353</v>
      </c>
      <c r="BV45" s="50">
        <f t="shared" si="73"/>
        <v>60.618150684931507</v>
      </c>
      <c r="BW45" s="50">
        <f t="shared" si="73"/>
        <v>63.018150943396222</v>
      </c>
      <c r="BX45" s="50">
        <f t="shared" si="73"/>
        <v>67.656394052044604</v>
      </c>
      <c r="BY45" s="50">
        <f t="shared" si="73"/>
        <v>70.609569892473104</v>
      </c>
      <c r="BZ45" s="50">
        <f t="shared" si="73"/>
        <v>69.372214022140213</v>
      </c>
      <c r="CA45" s="50">
        <f t="shared" ref="CA45:CH45" si="74">CA43/CA44*100</f>
        <v>68.592129963898913</v>
      </c>
      <c r="CB45" s="50">
        <f t="shared" si="74"/>
        <v>72.263029197080286</v>
      </c>
      <c r="CC45" s="50">
        <f t="shared" si="74"/>
        <v>70.587058823529418</v>
      </c>
      <c r="CD45" s="50">
        <f t="shared" si="74"/>
        <v>69.708729641693807</v>
      </c>
      <c r="CE45" s="50">
        <f t="shared" si="74"/>
        <v>60</v>
      </c>
      <c r="CF45" s="50" t="e">
        <f t="shared" si="74"/>
        <v>#DIV/0!</v>
      </c>
      <c r="CG45" s="50" t="e">
        <f t="shared" si="74"/>
        <v>#DIV/0!</v>
      </c>
      <c r="CH45" s="50" t="e">
        <f t="shared" si="74"/>
        <v>#DIV/0!</v>
      </c>
    </row>
    <row r="46" spans="1:86" x14ac:dyDescent="0.25">
      <c r="A46" s="178" t="s">
        <v>76</v>
      </c>
      <c r="B46" s="46">
        <v>44562</v>
      </c>
      <c r="C46" s="46">
        <v>44593</v>
      </c>
      <c r="D46" s="46">
        <v>44621</v>
      </c>
      <c r="E46" s="46">
        <v>44652</v>
      </c>
      <c r="F46" s="46">
        <v>44703</v>
      </c>
      <c r="G46" s="47">
        <v>44713</v>
      </c>
      <c r="H46" s="47">
        <v>44743</v>
      </c>
      <c r="I46" s="47">
        <v>44774</v>
      </c>
      <c r="J46" s="47">
        <v>44805</v>
      </c>
      <c r="K46" s="47">
        <v>44835</v>
      </c>
      <c r="L46" s="47">
        <v>44866</v>
      </c>
      <c r="M46" s="47">
        <v>44896</v>
      </c>
      <c r="N46" s="46">
        <v>44927</v>
      </c>
      <c r="O46" s="46">
        <v>44958</v>
      </c>
      <c r="P46" s="46">
        <v>44986</v>
      </c>
      <c r="Q46" s="46">
        <v>45017</v>
      </c>
      <c r="R46" s="46">
        <v>45047</v>
      </c>
      <c r="S46" s="46">
        <v>45078</v>
      </c>
      <c r="T46" s="46">
        <v>45108</v>
      </c>
      <c r="U46" s="46">
        <v>45139</v>
      </c>
      <c r="V46" s="46">
        <v>45170</v>
      </c>
      <c r="W46" s="46">
        <v>45200</v>
      </c>
      <c r="X46" s="46">
        <v>45231</v>
      </c>
      <c r="Y46" s="46">
        <v>45261</v>
      </c>
      <c r="Z46" s="46">
        <v>45292</v>
      </c>
      <c r="AA46" s="46">
        <v>45323</v>
      </c>
      <c r="AB46" s="46">
        <v>45352</v>
      </c>
      <c r="AC46" s="46">
        <v>45383</v>
      </c>
      <c r="AD46" s="46">
        <v>45413</v>
      </c>
      <c r="AE46" s="46">
        <v>45444</v>
      </c>
      <c r="AF46" s="46">
        <v>45474</v>
      </c>
      <c r="AG46" s="46">
        <v>45505</v>
      </c>
      <c r="AH46" s="46">
        <v>45536</v>
      </c>
      <c r="AI46" s="46">
        <v>45566</v>
      </c>
      <c r="AJ46" s="46">
        <v>45597</v>
      </c>
      <c r="AK46" s="46">
        <v>45627</v>
      </c>
      <c r="AL46" s="46">
        <v>45658</v>
      </c>
      <c r="AM46" s="46">
        <v>45689</v>
      </c>
      <c r="AN46" s="46">
        <v>45717</v>
      </c>
      <c r="AO46" s="46">
        <v>45748</v>
      </c>
      <c r="AP46" s="46">
        <v>45778</v>
      </c>
      <c r="AQ46" s="46">
        <v>45809</v>
      </c>
      <c r="AR46" s="46">
        <v>45839</v>
      </c>
      <c r="AS46" s="46">
        <v>45870</v>
      </c>
      <c r="AT46" s="46">
        <v>45901</v>
      </c>
      <c r="AU46" s="46">
        <v>45931</v>
      </c>
      <c r="AV46" s="46">
        <v>45962</v>
      </c>
      <c r="AW46" s="46">
        <v>45992</v>
      </c>
      <c r="AX46" s="46">
        <v>46023</v>
      </c>
      <c r="AY46" s="46">
        <v>46054</v>
      </c>
      <c r="AZ46" s="46">
        <v>46082</v>
      </c>
      <c r="BA46" s="46">
        <v>46113</v>
      </c>
      <c r="BB46" s="46">
        <v>46143</v>
      </c>
      <c r="BC46" s="46">
        <v>46174</v>
      </c>
      <c r="BD46" s="46">
        <v>46204</v>
      </c>
      <c r="BE46" s="46">
        <v>46235</v>
      </c>
      <c r="BF46" s="46">
        <v>46266</v>
      </c>
      <c r="BG46" s="46">
        <v>46296</v>
      </c>
      <c r="BH46" s="46">
        <v>46327</v>
      </c>
      <c r="BI46" s="46">
        <v>46357</v>
      </c>
      <c r="BJ46" s="222" t="s">
        <v>478</v>
      </c>
      <c r="BK46" s="202" t="s">
        <v>419</v>
      </c>
      <c r="BL46" s="185" t="s">
        <v>399</v>
      </c>
      <c r="BM46" s="144" t="s">
        <v>243</v>
      </c>
      <c r="BN46" s="64" t="s">
        <v>61</v>
      </c>
      <c r="BO46" s="57" t="s">
        <v>57</v>
      </c>
      <c r="BP46" s="57" t="s">
        <v>58</v>
      </c>
      <c r="BQ46" s="57" t="s">
        <v>59</v>
      </c>
      <c r="BR46" s="57" t="s">
        <v>60</v>
      </c>
      <c r="BS46" s="57" t="s">
        <v>239</v>
      </c>
      <c r="BT46" s="57" t="s">
        <v>240</v>
      </c>
      <c r="BU46" s="57" t="s">
        <v>241</v>
      </c>
      <c r="BV46" s="57" t="s">
        <v>242</v>
      </c>
      <c r="BW46" s="57" t="s">
        <v>400</v>
      </c>
      <c r="BX46" s="57" t="s">
        <v>401</v>
      </c>
      <c r="BY46" s="57" t="s">
        <v>402</v>
      </c>
      <c r="BZ46" s="57" t="s">
        <v>403</v>
      </c>
      <c r="CA46" s="57" t="s">
        <v>420</v>
      </c>
      <c r="CB46" s="57" t="s">
        <v>421</v>
      </c>
      <c r="CC46" s="57" t="s">
        <v>422</v>
      </c>
      <c r="CD46" s="57" t="s">
        <v>423</v>
      </c>
      <c r="CE46" s="57" t="s">
        <v>479</v>
      </c>
      <c r="CF46" s="57" t="s">
        <v>480</v>
      </c>
      <c r="CG46" s="57" t="s">
        <v>481</v>
      </c>
      <c r="CH46" s="57" t="s">
        <v>482</v>
      </c>
    </row>
    <row r="47" spans="1:86" x14ac:dyDescent="0.25">
      <c r="A47" s="179" t="s">
        <v>191</v>
      </c>
      <c r="B47" s="51">
        <f t="shared" ref="B47:BI47" si="75">B49*B48/100</f>
        <v>35.997500000000002</v>
      </c>
      <c r="C47" s="51">
        <f t="shared" si="75"/>
        <v>44.999499999999998</v>
      </c>
      <c r="D47" s="51">
        <f t="shared" si="75"/>
        <v>56.997</v>
      </c>
      <c r="E47" s="51">
        <f t="shared" si="75"/>
        <v>64.997700000000009</v>
      </c>
      <c r="F47" s="51">
        <f t="shared" si="75"/>
        <v>44.999800000000008</v>
      </c>
      <c r="G47" s="51">
        <f t="shared" si="75"/>
        <v>65.997</v>
      </c>
      <c r="H47" s="51">
        <f t="shared" si="75"/>
        <v>53.996499999999997</v>
      </c>
      <c r="I47" s="51">
        <f t="shared" si="75"/>
        <v>63.00160000000001</v>
      </c>
      <c r="J47" s="51">
        <f t="shared" si="75"/>
        <v>43.001400000000004</v>
      </c>
      <c r="K47" s="51">
        <f t="shared" si="75"/>
        <v>60.003900000000002</v>
      </c>
      <c r="L47" s="51">
        <f t="shared" si="75"/>
        <v>60.97</v>
      </c>
      <c r="M47" s="51">
        <f t="shared" si="75"/>
        <v>67.003599999999992</v>
      </c>
      <c r="N47" s="51">
        <f t="shared" si="75"/>
        <v>74.998000000000005</v>
      </c>
      <c r="O47" s="51">
        <f t="shared" si="75"/>
        <v>52.003</v>
      </c>
      <c r="P47" s="51">
        <f t="shared" si="75"/>
        <v>69.003</v>
      </c>
      <c r="Q47" s="51">
        <f t="shared" si="75"/>
        <v>48.999600000000001</v>
      </c>
      <c r="R47" s="51">
        <f t="shared" si="75"/>
        <v>52.002600000000001</v>
      </c>
      <c r="S47" s="51">
        <f t="shared" si="75"/>
        <v>61.997400000000006</v>
      </c>
      <c r="T47" s="51">
        <f t="shared" si="75"/>
        <v>60.002199999999995</v>
      </c>
      <c r="U47" s="51">
        <f t="shared" si="75"/>
        <v>68.004300000000001</v>
      </c>
      <c r="V47" s="51">
        <f t="shared" si="75"/>
        <v>55</v>
      </c>
      <c r="W47" s="51">
        <f t="shared" si="75"/>
        <v>57.000799999999998</v>
      </c>
      <c r="X47" s="51">
        <f t="shared" si="75"/>
        <v>65.001300000000015</v>
      </c>
      <c r="Y47" s="51">
        <f t="shared" si="75"/>
        <v>74.003699999999995</v>
      </c>
      <c r="Z47" s="51">
        <f t="shared" si="75"/>
        <v>56.998200000000004</v>
      </c>
      <c r="AA47" s="51">
        <f t="shared" si="75"/>
        <v>74.000099999999989</v>
      </c>
      <c r="AB47" s="51">
        <f t="shared" si="75"/>
        <v>64.00439999999999</v>
      </c>
      <c r="AC47" s="51">
        <f t="shared" si="75"/>
        <v>71.002999999999986</v>
      </c>
      <c r="AD47" s="51">
        <f t="shared" si="75"/>
        <v>66.995999999999995</v>
      </c>
      <c r="AE47" s="51">
        <f t="shared" si="75"/>
        <v>60.002199999999995</v>
      </c>
      <c r="AF47" s="51">
        <f t="shared" si="75"/>
        <v>71</v>
      </c>
      <c r="AG47" s="51">
        <f t="shared" si="75"/>
        <v>74.000099999999989</v>
      </c>
      <c r="AH47" s="51">
        <f t="shared" si="75"/>
        <v>71.000699999999995</v>
      </c>
      <c r="AI47" s="51">
        <f t="shared" si="75"/>
        <v>75.004799999999989</v>
      </c>
      <c r="AJ47" s="51">
        <f t="shared" si="75"/>
        <v>63.00200000000001</v>
      </c>
      <c r="AK47" s="51">
        <f t="shared" si="75"/>
        <v>73.000199999999992</v>
      </c>
      <c r="AL47" s="51">
        <f t="shared" si="75"/>
        <v>72</v>
      </c>
      <c r="AM47" s="51">
        <f t="shared" si="75"/>
        <v>67.003399999999999</v>
      </c>
      <c r="AN47" s="51">
        <f t="shared" si="75"/>
        <v>78.004500000000007</v>
      </c>
      <c r="AO47" s="51">
        <f t="shared" si="75"/>
        <v>71.001000000000005</v>
      </c>
      <c r="AP47" s="51">
        <f t="shared" si="75"/>
        <v>70.003100000000003</v>
      </c>
      <c r="AQ47" s="51">
        <f t="shared" si="75"/>
        <v>67.002599999999987</v>
      </c>
      <c r="AR47" s="51">
        <f t="shared" si="75"/>
        <v>76.003199999999993</v>
      </c>
      <c r="AS47" s="51">
        <f t="shared" si="75"/>
        <v>77</v>
      </c>
      <c r="AT47" s="51">
        <f t="shared" si="75"/>
        <v>69.996000000000009</v>
      </c>
      <c r="AU47" s="51">
        <f t="shared" si="75"/>
        <v>52</v>
      </c>
      <c r="AV47" s="51">
        <f t="shared" si="75"/>
        <v>61.997400000000006</v>
      </c>
      <c r="AW47" s="51">
        <f t="shared" si="75"/>
        <v>70.996200000000002</v>
      </c>
      <c r="AX47" s="51">
        <f t="shared" si="75"/>
        <v>33</v>
      </c>
      <c r="AY47" s="51">
        <f t="shared" si="75"/>
        <v>0</v>
      </c>
      <c r="AZ47" s="51">
        <f t="shared" si="75"/>
        <v>0</v>
      </c>
      <c r="BA47" s="51">
        <f t="shared" si="75"/>
        <v>0</v>
      </c>
      <c r="BB47" s="51">
        <f t="shared" si="75"/>
        <v>0</v>
      </c>
      <c r="BC47" s="51">
        <f t="shared" si="75"/>
        <v>0</v>
      </c>
      <c r="BD47" s="51">
        <f t="shared" si="75"/>
        <v>0</v>
      </c>
      <c r="BE47" s="51">
        <f t="shared" si="75"/>
        <v>0</v>
      </c>
      <c r="BF47" s="51">
        <f t="shared" si="75"/>
        <v>0</v>
      </c>
      <c r="BG47" s="51">
        <f t="shared" si="75"/>
        <v>0</v>
      </c>
      <c r="BH47" s="51">
        <f t="shared" si="75"/>
        <v>0</v>
      </c>
      <c r="BI47" s="51">
        <f t="shared" si="75"/>
        <v>0</v>
      </c>
      <c r="BJ47" s="51">
        <f>SUM(AX47:BI47)</f>
        <v>33</v>
      </c>
      <c r="BK47" s="51">
        <f>SUM(AL47:AW47)</f>
        <v>833.00740000000008</v>
      </c>
      <c r="BL47" s="51">
        <f>SUM(Z47:AK47)</f>
        <v>820.01169999999979</v>
      </c>
      <c r="BM47" s="51">
        <f>SUM(N47:Y47)</f>
        <v>738.0159000000001</v>
      </c>
      <c r="BN47" s="52">
        <f>SUM(B47:M47)</f>
        <v>661.96550000000002</v>
      </c>
      <c r="BO47" s="52">
        <f>SUM(B47:D47)</f>
        <v>137.994</v>
      </c>
      <c r="BP47" s="52">
        <f>SUM(E47:H47)</f>
        <v>229.99100000000001</v>
      </c>
      <c r="BQ47" s="52">
        <f>SUM(H47:J47)</f>
        <v>159.99950000000001</v>
      </c>
      <c r="BR47" s="52">
        <f>SUM(K47:M47)</f>
        <v>187.97749999999999</v>
      </c>
      <c r="BS47" s="51">
        <f>SUM(N47:P47)</f>
        <v>196.00400000000002</v>
      </c>
      <c r="BT47" s="51">
        <f>SUM(Q47:S47)</f>
        <v>162.99960000000002</v>
      </c>
      <c r="BU47" s="51">
        <f>SUM(T47:V47)</f>
        <v>183.00649999999999</v>
      </c>
      <c r="BV47" s="51">
        <f>SUM(W47:Y47)</f>
        <v>196.00580000000002</v>
      </c>
      <c r="BW47" s="51">
        <f>SUM(Z47:AB47)</f>
        <v>195.0027</v>
      </c>
      <c r="BX47" s="51">
        <f>SUM(AC47:AE47)</f>
        <v>198.00119999999995</v>
      </c>
      <c r="BY47" s="51">
        <f>SUM(AF47:AH47)</f>
        <v>216.00079999999997</v>
      </c>
      <c r="BZ47" s="51">
        <f>SUM(AI47:AK47)</f>
        <v>211.00700000000001</v>
      </c>
      <c r="CA47" s="51">
        <f t="shared" ref="CA47:CA48" si="76">SUM(AD47:AF47)</f>
        <v>197.9982</v>
      </c>
      <c r="CB47" s="51">
        <f t="shared" ref="CB47:CB48" si="77">SUM(AG47:AI47)</f>
        <v>220.00559999999996</v>
      </c>
      <c r="CC47" s="51">
        <f t="shared" ref="CC47:CC48" si="78">SUM(AJ47:AL47)</f>
        <v>208.00220000000002</v>
      </c>
      <c r="CD47" s="51">
        <f t="shared" ref="CD47:CD48" si="79">SUM(AM47:AO47)</f>
        <v>216.00890000000001</v>
      </c>
      <c r="CE47" s="51">
        <f>SUM(AX47:AZ47)</f>
        <v>33</v>
      </c>
      <c r="CF47" s="51">
        <f>SUM(BA47:BC47)</f>
        <v>0</v>
      </c>
      <c r="CG47" s="51">
        <f>SUM(BD47:BF47)</f>
        <v>0</v>
      </c>
      <c r="CH47" s="51">
        <f>SUM(BG47:BI47)</f>
        <v>0</v>
      </c>
    </row>
    <row r="48" spans="1:86" x14ac:dyDescent="0.25">
      <c r="A48" s="179" t="s">
        <v>192</v>
      </c>
      <c r="B48" s="3">
        <v>55</v>
      </c>
      <c r="C48" s="3">
        <v>65</v>
      </c>
      <c r="D48" s="3">
        <v>90</v>
      </c>
      <c r="E48" s="3">
        <v>93</v>
      </c>
      <c r="F48" s="3">
        <v>71</v>
      </c>
      <c r="G48" s="3">
        <v>90</v>
      </c>
      <c r="H48" s="3">
        <v>79</v>
      </c>
      <c r="I48" s="3">
        <v>92</v>
      </c>
      <c r="J48" s="3">
        <v>74</v>
      </c>
      <c r="K48" s="3">
        <v>87</v>
      </c>
      <c r="L48" s="3">
        <v>91</v>
      </c>
      <c r="M48" s="3">
        <v>92</v>
      </c>
      <c r="N48" s="3">
        <v>110</v>
      </c>
      <c r="O48" s="3">
        <v>85</v>
      </c>
      <c r="P48" s="3">
        <v>102</v>
      </c>
      <c r="Q48" s="3">
        <v>78</v>
      </c>
      <c r="R48" s="3">
        <v>78</v>
      </c>
      <c r="S48" s="3">
        <v>86</v>
      </c>
      <c r="T48" s="3">
        <v>86</v>
      </c>
      <c r="U48" s="3">
        <v>91</v>
      </c>
      <c r="V48" s="3">
        <v>80</v>
      </c>
      <c r="W48" s="3">
        <v>86</v>
      </c>
      <c r="X48" s="3">
        <v>91</v>
      </c>
      <c r="Y48" s="3">
        <v>113</v>
      </c>
      <c r="Z48" s="3">
        <v>82</v>
      </c>
      <c r="AA48" s="3">
        <v>93</v>
      </c>
      <c r="AB48" s="3">
        <v>92</v>
      </c>
      <c r="AC48" s="3">
        <v>95</v>
      </c>
      <c r="AD48" s="3">
        <v>90</v>
      </c>
      <c r="AE48" s="3">
        <v>86</v>
      </c>
      <c r="AF48" s="3">
        <v>100</v>
      </c>
      <c r="AG48" s="3">
        <v>93</v>
      </c>
      <c r="AH48" s="3">
        <v>87</v>
      </c>
      <c r="AI48" s="3">
        <v>96</v>
      </c>
      <c r="AJ48" s="3">
        <v>85</v>
      </c>
      <c r="AK48" s="3">
        <v>91</v>
      </c>
      <c r="AL48" s="3">
        <v>96</v>
      </c>
      <c r="AM48" s="3">
        <v>101</v>
      </c>
      <c r="AN48" s="3">
        <v>105</v>
      </c>
      <c r="AO48" s="3">
        <v>98</v>
      </c>
      <c r="AP48" s="3">
        <v>101</v>
      </c>
      <c r="AQ48" s="3">
        <v>86</v>
      </c>
      <c r="AR48" s="3">
        <v>104</v>
      </c>
      <c r="AS48" s="3">
        <v>110</v>
      </c>
      <c r="AT48" s="3">
        <v>95</v>
      </c>
      <c r="AU48" s="3">
        <v>80</v>
      </c>
      <c r="AV48" s="3">
        <v>86</v>
      </c>
      <c r="AW48" s="3">
        <v>93</v>
      </c>
      <c r="AX48" s="3">
        <v>50</v>
      </c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51">
        <f>SUM(AX48:BI48)</f>
        <v>50</v>
      </c>
      <c r="BK48" s="51">
        <f>SUM(AL48:AW48)</f>
        <v>1155</v>
      </c>
      <c r="BL48" s="51">
        <f>SUM(Z48:AK48)</f>
        <v>1090</v>
      </c>
      <c r="BM48" s="51">
        <f>SUM(N48:Y48)</f>
        <v>1086</v>
      </c>
      <c r="BN48" s="19">
        <f>SUM(B48:M48)</f>
        <v>979</v>
      </c>
      <c r="BO48" s="52">
        <f>SUM(B48:D48)</f>
        <v>210</v>
      </c>
      <c r="BP48" s="52">
        <f>SUM(E48:H48)</f>
        <v>333</v>
      </c>
      <c r="BQ48" s="52">
        <f>SUM(H48:J48)</f>
        <v>245</v>
      </c>
      <c r="BR48" s="52">
        <f>SUM(K48:M48)</f>
        <v>270</v>
      </c>
      <c r="BS48" s="51">
        <f>SUM(N48:P48)</f>
        <v>297</v>
      </c>
      <c r="BT48" s="51">
        <f>SUM(Q48:S48)</f>
        <v>242</v>
      </c>
      <c r="BU48" s="51">
        <f>SUM(T48:V48)</f>
        <v>257</v>
      </c>
      <c r="BV48" s="51">
        <f>SUM(W48:Y48)</f>
        <v>290</v>
      </c>
      <c r="BW48" s="51">
        <f>SUM(Z48:AB48)</f>
        <v>267</v>
      </c>
      <c r="BX48" s="51">
        <f>SUM(AC48:AE48)</f>
        <v>271</v>
      </c>
      <c r="BY48" s="51">
        <f>SUM(AF48:AH48)</f>
        <v>280</v>
      </c>
      <c r="BZ48" s="51">
        <f>SUM(AI48:AK48)</f>
        <v>272</v>
      </c>
      <c r="CA48" s="51">
        <f t="shared" si="76"/>
        <v>276</v>
      </c>
      <c r="CB48" s="51">
        <f t="shared" si="77"/>
        <v>276</v>
      </c>
      <c r="CC48" s="51">
        <f t="shared" si="78"/>
        <v>272</v>
      </c>
      <c r="CD48" s="51">
        <f t="shared" si="79"/>
        <v>304</v>
      </c>
      <c r="CE48" s="51">
        <f>SUM(AX48:AZ48)</f>
        <v>50</v>
      </c>
      <c r="CF48" s="51">
        <f>SUM(BA48:BC48)</f>
        <v>0</v>
      </c>
      <c r="CG48" s="51">
        <f>SUM(BD48:BF48)</f>
        <v>0</v>
      </c>
      <c r="CH48" s="51">
        <f>SUM(BG48:BI48)</f>
        <v>0</v>
      </c>
    </row>
    <row r="49" spans="1:86" x14ac:dyDescent="0.25">
      <c r="A49" s="179" t="s">
        <v>190</v>
      </c>
      <c r="B49" s="48">
        <v>65.45</v>
      </c>
      <c r="C49" s="48">
        <v>69.23</v>
      </c>
      <c r="D49" s="48">
        <v>63.33</v>
      </c>
      <c r="E49" s="48">
        <v>69.89</v>
      </c>
      <c r="F49" s="48">
        <v>63.38</v>
      </c>
      <c r="G49" s="48">
        <v>73.33</v>
      </c>
      <c r="H49" s="48">
        <v>68.349999999999994</v>
      </c>
      <c r="I49" s="48">
        <v>68.48</v>
      </c>
      <c r="J49" s="48">
        <v>58.11</v>
      </c>
      <c r="K49" s="48">
        <v>68.97</v>
      </c>
      <c r="L49" s="48">
        <v>67</v>
      </c>
      <c r="M49" s="48">
        <v>72.83</v>
      </c>
      <c r="N49" s="48">
        <v>68.180000000000007</v>
      </c>
      <c r="O49" s="48">
        <v>61.18</v>
      </c>
      <c r="P49" s="48">
        <v>67.650000000000006</v>
      </c>
      <c r="Q49" s="48">
        <v>62.82</v>
      </c>
      <c r="R49" s="48">
        <v>66.67</v>
      </c>
      <c r="S49" s="48">
        <v>72.09</v>
      </c>
      <c r="T49" s="48">
        <v>69.77</v>
      </c>
      <c r="U49" s="48">
        <v>74.73</v>
      </c>
      <c r="V49" s="48">
        <v>68.75</v>
      </c>
      <c r="W49" s="48">
        <v>66.28</v>
      </c>
      <c r="X49" s="48">
        <v>71.430000000000007</v>
      </c>
      <c r="Y49" s="48">
        <v>65.489999999999995</v>
      </c>
      <c r="Z49" s="48">
        <v>69.510000000000005</v>
      </c>
      <c r="AA49" s="48">
        <v>79.569999999999993</v>
      </c>
      <c r="AB49" s="48">
        <v>69.569999999999993</v>
      </c>
      <c r="AC49" s="48">
        <v>74.739999999999995</v>
      </c>
      <c r="AD49" s="48">
        <v>74.44</v>
      </c>
      <c r="AE49" s="48">
        <v>69.77</v>
      </c>
      <c r="AF49" s="48">
        <v>71</v>
      </c>
      <c r="AG49" s="48">
        <v>79.569999999999993</v>
      </c>
      <c r="AH49" s="48">
        <v>81.61</v>
      </c>
      <c r="AI49" s="48">
        <v>78.13</v>
      </c>
      <c r="AJ49" s="48">
        <v>74.12</v>
      </c>
      <c r="AK49" s="48">
        <v>80.22</v>
      </c>
      <c r="AL49" s="48">
        <v>75</v>
      </c>
      <c r="AM49" s="48">
        <v>66.34</v>
      </c>
      <c r="AN49" s="48">
        <v>74.290000000000006</v>
      </c>
      <c r="AO49" s="48">
        <v>72.45</v>
      </c>
      <c r="AP49" s="48">
        <v>69.31</v>
      </c>
      <c r="AQ49" s="48">
        <v>77.91</v>
      </c>
      <c r="AR49" s="48">
        <v>73.08</v>
      </c>
      <c r="AS49" s="48">
        <v>70</v>
      </c>
      <c r="AT49" s="48">
        <v>73.680000000000007</v>
      </c>
      <c r="AU49" s="48">
        <v>65</v>
      </c>
      <c r="AV49" s="48">
        <v>72.09</v>
      </c>
      <c r="AW49" s="48">
        <v>76.34</v>
      </c>
      <c r="AX49" s="48">
        <v>66</v>
      </c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>
        <f>BJ47/BJ48*100</f>
        <v>66</v>
      </c>
      <c r="BK49" s="48">
        <f>BK47/BK48*100</f>
        <v>72.121852813852811</v>
      </c>
      <c r="BL49" s="48">
        <f>BL47/BL48*100</f>
        <v>75.230431192660532</v>
      </c>
      <c r="BM49" s="48">
        <f t="shared" ref="BM49:BZ49" si="80">BM47/BM48*100</f>
        <v>67.957265193370176</v>
      </c>
      <c r="BN49" s="50">
        <f t="shared" si="80"/>
        <v>67.616496424923383</v>
      </c>
      <c r="BO49" s="50">
        <f t="shared" si="80"/>
        <v>65.71142857142857</v>
      </c>
      <c r="BP49" s="50">
        <f t="shared" si="80"/>
        <v>69.066366366366367</v>
      </c>
      <c r="BQ49" s="50">
        <f t="shared" si="80"/>
        <v>65.305918367346948</v>
      </c>
      <c r="BR49" s="50">
        <f t="shared" si="80"/>
        <v>69.621296296296293</v>
      </c>
      <c r="BS49" s="50">
        <f t="shared" si="80"/>
        <v>65.994612794612806</v>
      </c>
      <c r="BT49" s="50">
        <f t="shared" si="80"/>
        <v>67.355206611570253</v>
      </c>
      <c r="BU49" s="50">
        <f t="shared" si="80"/>
        <v>71.208754863813226</v>
      </c>
      <c r="BV49" s="50">
        <f t="shared" si="80"/>
        <v>67.588206896551725</v>
      </c>
      <c r="BW49" s="50">
        <f t="shared" si="80"/>
        <v>73.034719101123599</v>
      </c>
      <c r="BX49" s="50">
        <f t="shared" si="80"/>
        <v>73.063173431734299</v>
      </c>
      <c r="BY49" s="50">
        <f t="shared" si="80"/>
        <v>77.143142857142848</v>
      </c>
      <c r="BZ49" s="50">
        <f t="shared" si="80"/>
        <v>77.576102941176472</v>
      </c>
      <c r="CA49" s="50">
        <f t="shared" ref="CA49:CH49" si="81">CA47/CA48*100</f>
        <v>71.73847826086957</v>
      </c>
      <c r="CB49" s="50">
        <f t="shared" si="81"/>
        <v>79.712173913043458</v>
      </c>
      <c r="CC49" s="50">
        <f t="shared" si="81"/>
        <v>76.471397058823527</v>
      </c>
      <c r="CD49" s="50">
        <f t="shared" si="81"/>
        <v>71.055559210526326</v>
      </c>
      <c r="CE49" s="50">
        <f t="shared" si="81"/>
        <v>66</v>
      </c>
      <c r="CF49" s="50" t="e">
        <f t="shared" si="81"/>
        <v>#DIV/0!</v>
      </c>
      <c r="CG49" s="50" t="e">
        <f t="shared" si="81"/>
        <v>#DIV/0!</v>
      </c>
      <c r="CH49" s="50" t="e">
        <f t="shared" si="81"/>
        <v>#DIV/0!</v>
      </c>
    </row>
    <row r="50" spans="1:86" x14ac:dyDescent="0.25">
      <c r="A50" s="178" t="s">
        <v>77</v>
      </c>
      <c r="B50" s="46">
        <v>44562</v>
      </c>
      <c r="C50" s="46">
        <v>44593</v>
      </c>
      <c r="D50" s="46">
        <v>44621</v>
      </c>
      <c r="E50" s="46">
        <v>44652</v>
      </c>
      <c r="F50" s="46">
        <v>44703</v>
      </c>
      <c r="G50" s="47">
        <v>44713</v>
      </c>
      <c r="H50" s="47">
        <v>44743</v>
      </c>
      <c r="I50" s="47">
        <v>44774</v>
      </c>
      <c r="J50" s="47">
        <v>44805</v>
      </c>
      <c r="K50" s="47">
        <v>44835</v>
      </c>
      <c r="L50" s="47">
        <v>44866</v>
      </c>
      <c r="M50" s="47">
        <v>44896</v>
      </c>
      <c r="N50" s="46">
        <v>44927</v>
      </c>
      <c r="O50" s="46">
        <v>44958</v>
      </c>
      <c r="P50" s="46">
        <v>44986</v>
      </c>
      <c r="Q50" s="46">
        <v>45017</v>
      </c>
      <c r="R50" s="46">
        <v>45047</v>
      </c>
      <c r="S50" s="46">
        <v>45078</v>
      </c>
      <c r="T50" s="46">
        <v>45108</v>
      </c>
      <c r="U50" s="46">
        <v>45139</v>
      </c>
      <c r="V50" s="46">
        <v>45170</v>
      </c>
      <c r="W50" s="46">
        <v>45200</v>
      </c>
      <c r="X50" s="46">
        <v>45231</v>
      </c>
      <c r="Y50" s="46">
        <v>45261</v>
      </c>
      <c r="Z50" s="46">
        <v>45292</v>
      </c>
      <c r="AA50" s="46">
        <v>45323</v>
      </c>
      <c r="AB50" s="46">
        <v>45352</v>
      </c>
      <c r="AC50" s="46">
        <v>45383</v>
      </c>
      <c r="AD50" s="46">
        <v>45413</v>
      </c>
      <c r="AE50" s="46">
        <v>45444</v>
      </c>
      <c r="AF50" s="46">
        <v>45474</v>
      </c>
      <c r="AG50" s="46">
        <v>45505</v>
      </c>
      <c r="AH50" s="46">
        <v>45536</v>
      </c>
      <c r="AI50" s="46">
        <v>45566</v>
      </c>
      <c r="AJ50" s="46">
        <v>45597</v>
      </c>
      <c r="AK50" s="46">
        <v>45627</v>
      </c>
      <c r="AL50" s="46">
        <v>45658</v>
      </c>
      <c r="AM50" s="46">
        <v>45689</v>
      </c>
      <c r="AN50" s="46">
        <v>45717</v>
      </c>
      <c r="AO50" s="46">
        <v>45748</v>
      </c>
      <c r="AP50" s="46">
        <v>45778</v>
      </c>
      <c r="AQ50" s="46">
        <v>45809</v>
      </c>
      <c r="AR50" s="46">
        <v>45839</v>
      </c>
      <c r="AS50" s="46">
        <v>45870</v>
      </c>
      <c r="AT50" s="46">
        <v>45901</v>
      </c>
      <c r="AU50" s="46">
        <v>45931</v>
      </c>
      <c r="AV50" s="46">
        <v>45962</v>
      </c>
      <c r="AW50" s="46">
        <v>45992</v>
      </c>
      <c r="AX50" s="46">
        <v>46023</v>
      </c>
      <c r="AY50" s="46">
        <v>46054</v>
      </c>
      <c r="AZ50" s="46">
        <v>46082</v>
      </c>
      <c r="BA50" s="46">
        <v>46113</v>
      </c>
      <c r="BB50" s="46">
        <v>46143</v>
      </c>
      <c r="BC50" s="46">
        <v>46174</v>
      </c>
      <c r="BD50" s="46">
        <v>46204</v>
      </c>
      <c r="BE50" s="46">
        <v>46235</v>
      </c>
      <c r="BF50" s="46">
        <v>46266</v>
      </c>
      <c r="BG50" s="46">
        <v>46296</v>
      </c>
      <c r="BH50" s="46">
        <v>46327</v>
      </c>
      <c r="BI50" s="46">
        <v>46357</v>
      </c>
      <c r="BJ50" s="222" t="s">
        <v>478</v>
      </c>
      <c r="BK50" s="202" t="s">
        <v>419</v>
      </c>
      <c r="BL50" s="185" t="s">
        <v>399</v>
      </c>
      <c r="BM50" s="144" t="s">
        <v>243</v>
      </c>
      <c r="BN50" s="64" t="s">
        <v>61</v>
      </c>
      <c r="BO50" s="57" t="s">
        <v>57</v>
      </c>
      <c r="BP50" s="57" t="s">
        <v>58</v>
      </c>
      <c r="BQ50" s="57" t="s">
        <v>59</v>
      </c>
      <c r="BR50" s="57" t="s">
        <v>60</v>
      </c>
      <c r="BS50" s="57" t="s">
        <v>239</v>
      </c>
      <c r="BT50" s="57" t="s">
        <v>240</v>
      </c>
      <c r="BU50" s="57" t="s">
        <v>241</v>
      </c>
      <c r="BV50" s="57" t="s">
        <v>242</v>
      </c>
      <c r="BW50" s="57" t="s">
        <v>400</v>
      </c>
      <c r="BX50" s="57" t="s">
        <v>401</v>
      </c>
      <c r="BY50" s="57" t="s">
        <v>402</v>
      </c>
      <c r="BZ50" s="57" t="s">
        <v>403</v>
      </c>
      <c r="CA50" s="57" t="s">
        <v>420</v>
      </c>
      <c r="CB50" s="57" t="s">
        <v>421</v>
      </c>
      <c r="CC50" s="57" t="s">
        <v>422</v>
      </c>
      <c r="CD50" s="57" t="s">
        <v>423</v>
      </c>
      <c r="CE50" s="57" t="s">
        <v>479</v>
      </c>
      <c r="CF50" s="57" t="s">
        <v>480</v>
      </c>
      <c r="CG50" s="57" t="s">
        <v>481</v>
      </c>
      <c r="CH50" s="57" t="s">
        <v>482</v>
      </c>
    </row>
    <row r="51" spans="1:86" x14ac:dyDescent="0.25">
      <c r="A51" s="179" t="s">
        <v>191</v>
      </c>
      <c r="B51" s="51">
        <f t="shared" ref="B51:BI51" si="82">B53*B52/100</f>
        <v>39.999099999999999</v>
      </c>
      <c r="C51" s="51">
        <f t="shared" si="82"/>
        <v>52.001400000000004</v>
      </c>
      <c r="D51" s="51">
        <f t="shared" si="82"/>
        <v>74.997</v>
      </c>
      <c r="E51" s="51">
        <f t="shared" si="82"/>
        <v>77.999100000000013</v>
      </c>
      <c r="F51" s="51">
        <f t="shared" si="82"/>
        <v>53.998000000000005</v>
      </c>
      <c r="G51" s="51">
        <f t="shared" si="82"/>
        <v>75.996800000000007</v>
      </c>
      <c r="H51" s="51">
        <f t="shared" si="82"/>
        <v>63</v>
      </c>
      <c r="I51" s="51">
        <f t="shared" si="82"/>
        <v>79.998599999999996</v>
      </c>
      <c r="J51" s="51">
        <f t="shared" si="82"/>
        <v>52.99799999999999</v>
      </c>
      <c r="K51" s="51">
        <f t="shared" si="82"/>
        <v>67.003199999999993</v>
      </c>
      <c r="L51" s="51">
        <f t="shared" si="82"/>
        <v>83.082999999999998</v>
      </c>
      <c r="M51" s="51">
        <f t="shared" si="82"/>
        <v>64.000299999999996</v>
      </c>
      <c r="N51" s="51">
        <f t="shared" si="82"/>
        <v>86.002800000000008</v>
      </c>
      <c r="O51" s="51">
        <f t="shared" si="82"/>
        <v>66.997</v>
      </c>
      <c r="P51" s="51">
        <f t="shared" si="82"/>
        <v>80</v>
      </c>
      <c r="Q51" s="51">
        <f t="shared" si="82"/>
        <v>60.999399999999994</v>
      </c>
      <c r="R51" s="51">
        <f t="shared" si="82"/>
        <v>58.999200000000002</v>
      </c>
      <c r="S51" s="51">
        <f t="shared" si="82"/>
        <v>69.997499999999988</v>
      </c>
      <c r="T51" s="51">
        <f t="shared" si="82"/>
        <v>67.002599999999987</v>
      </c>
      <c r="U51" s="51">
        <f t="shared" si="82"/>
        <v>73.000199999999992</v>
      </c>
      <c r="V51" s="51">
        <f t="shared" si="82"/>
        <v>61.999200000000002</v>
      </c>
      <c r="W51" s="51">
        <f t="shared" si="82"/>
        <v>63.998999999999995</v>
      </c>
      <c r="X51" s="51">
        <f t="shared" si="82"/>
        <v>69.997200000000007</v>
      </c>
      <c r="Y51" s="51">
        <f t="shared" si="82"/>
        <v>88.998800000000017</v>
      </c>
      <c r="Z51" s="51">
        <f t="shared" si="82"/>
        <v>61.997400000000006</v>
      </c>
      <c r="AA51" s="51">
        <f t="shared" si="82"/>
        <v>81.002999999999986</v>
      </c>
      <c r="AB51" s="51">
        <f t="shared" si="82"/>
        <v>69</v>
      </c>
      <c r="AC51" s="51">
        <f t="shared" si="82"/>
        <v>75.004500000000007</v>
      </c>
      <c r="AD51" s="51">
        <f t="shared" si="82"/>
        <v>72</v>
      </c>
      <c r="AE51" s="51">
        <f t="shared" si="82"/>
        <v>77</v>
      </c>
      <c r="AF51" s="51">
        <f t="shared" si="82"/>
        <v>84.995599999999996</v>
      </c>
      <c r="AG51" s="51">
        <f t="shared" si="82"/>
        <v>85.00200000000001</v>
      </c>
      <c r="AH51" s="51">
        <f t="shared" si="82"/>
        <v>74.002200000000002</v>
      </c>
      <c r="AI51" s="51">
        <f t="shared" si="82"/>
        <v>80.997000000000014</v>
      </c>
      <c r="AJ51" s="51">
        <f t="shared" si="82"/>
        <v>76.995800000000003</v>
      </c>
      <c r="AK51" s="51">
        <f t="shared" si="82"/>
        <v>80.999100000000013</v>
      </c>
      <c r="AL51" s="51">
        <f t="shared" si="82"/>
        <v>79.997399999999999</v>
      </c>
      <c r="AM51" s="51">
        <f t="shared" si="82"/>
        <v>86.004999999999995</v>
      </c>
      <c r="AN51" s="51">
        <f t="shared" si="82"/>
        <v>89.997700000000009</v>
      </c>
      <c r="AO51" s="51">
        <f t="shared" si="82"/>
        <v>82</v>
      </c>
      <c r="AP51" s="51">
        <f t="shared" si="82"/>
        <v>82.001900000000006</v>
      </c>
      <c r="AQ51" s="51">
        <f t="shared" si="82"/>
        <v>70.998400000000004</v>
      </c>
      <c r="AR51" s="51">
        <f t="shared" si="82"/>
        <v>87.004799999999989</v>
      </c>
      <c r="AS51" s="51">
        <f t="shared" si="82"/>
        <v>90.001999999999995</v>
      </c>
      <c r="AT51" s="51">
        <f t="shared" si="82"/>
        <v>79.999499999999998</v>
      </c>
      <c r="AU51" s="51">
        <f t="shared" si="82"/>
        <v>62.000399999999999</v>
      </c>
      <c r="AV51" s="51">
        <f t="shared" si="82"/>
        <v>71.001599999999996</v>
      </c>
      <c r="AW51" s="51">
        <f t="shared" si="82"/>
        <v>74.000099999999989</v>
      </c>
      <c r="AX51" s="51">
        <f t="shared" si="82"/>
        <v>37</v>
      </c>
      <c r="AY51" s="51">
        <f t="shared" si="82"/>
        <v>0</v>
      </c>
      <c r="AZ51" s="51">
        <f t="shared" si="82"/>
        <v>0</v>
      </c>
      <c r="BA51" s="51">
        <f t="shared" si="82"/>
        <v>0</v>
      </c>
      <c r="BB51" s="51">
        <f t="shared" si="82"/>
        <v>0</v>
      </c>
      <c r="BC51" s="51">
        <f t="shared" si="82"/>
        <v>0</v>
      </c>
      <c r="BD51" s="51">
        <f t="shared" si="82"/>
        <v>0</v>
      </c>
      <c r="BE51" s="51">
        <f t="shared" si="82"/>
        <v>0</v>
      </c>
      <c r="BF51" s="51">
        <f t="shared" si="82"/>
        <v>0</v>
      </c>
      <c r="BG51" s="51">
        <f t="shared" si="82"/>
        <v>0</v>
      </c>
      <c r="BH51" s="51">
        <f t="shared" si="82"/>
        <v>0</v>
      </c>
      <c r="BI51" s="51">
        <f t="shared" si="82"/>
        <v>0</v>
      </c>
      <c r="BJ51" s="51">
        <f>SUM(AX51:BI51)</f>
        <v>37</v>
      </c>
      <c r="BK51" s="51">
        <f>SUM(AL51:AW51)</f>
        <v>955.00879999999984</v>
      </c>
      <c r="BL51" s="51">
        <f>SUM(Z51:AK51)</f>
        <v>918.99660000000006</v>
      </c>
      <c r="BM51" s="51">
        <f>SUM(N51:Y51)</f>
        <v>847.99289999999996</v>
      </c>
      <c r="BN51" s="52">
        <f>SUM(B51:M51)</f>
        <v>785.07450000000006</v>
      </c>
      <c r="BO51" s="52">
        <f>SUM(B51:D51)</f>
        <v>166.9975</v>
      </c>
      <c r="BP51" s="52">
        <f>SUM(E51:H51)</f>
        <v>270.99390000000005</v>
      </c>
      <c r="BQ51" s="52">
        <f>SUM(H51:J51)</f>
        <v>195.9966</v>
      </c>
      <c r="BR51" s="52">
        <f>SUM(K51:M51)</f>
        <v>214.0865</v>
      </c>
      <c r="BS51" s="51">
        <f>SUM(N51:P51)</f>
        <v>232.99979999999999</v>
      </c>
      <c r="BT51" s="51">
        <f>SUM(Q51:S51)</f>
        <v>189.99609999999998</v>
      </c>
      <c r="BU51" s="51">
        <f>SUM(T51:V51)</f>
        <v>202.00199999999998</v>
      </c>
      <c r="BV51" s="51">
        <f>SUM(W51:Y51)</f>
        <v>222.995</v>
      </c>
      <c r="BW51" s="51">
        <f>SUM(Z51:AB51)</f>
        <v>212.00039999999998</v>
      </c>
      <c r="BX51" s="51">
        <f>SUM(AC51:AE51)</f>
        <v>224.00450000000001</v>
      </c>
      <c r="BY51" s="51">
        <f>SUM(AF51:AH51)</f>
        <v>243.99979999999999</v>
      </c>
      <c r="BZ51" s="51">
        <f>SUM(AI51:AK51)</f>
        <v>238.99190000000004</v>
      </c>
      <c r="CA51" s="51">
        <f t="shared" ref="CA51:CA52" si="83">SUM(AD51:AF51)</f>
        <v>233.9956</v>
      </c>
      <c r="CB51" s="51">
        <f t="shared" ref="CB51:CB52" si="84">SUM(AG51:AI51)</f>
        <v>240.00120000000004</v>
      </c>
      <c r="CC51" s="51">
        <f t="shared" ref="CC51:CC52" si="85">SUM(AJ51:AL51)</f>
        <v>237.99230000000003</v>
      </c>
      <c r="CD51" s="51">
        <f t="shared" ref="CD51:CD52" si="86">SUM(AM51:AO51)</f>
        <v>258.0027</v>
      </c>
      <c r="CE51" s="51">
        <f>SUM(AX51:AZ51)</f>
        <v>37</v>
      </c>
      <c r="CF51" s="51">
        <f>SUM(BA51:BC51)</f>
        <v>0</v>
      </c>
      <c r="CG51" s="51">
        <f>SUM(BD51:BF51)</f>
        <v>0</v>
      </c>
      <c r="CH51" s="51">
        <f>SUM(BG51:BI51)</f>
        <v>0</v>
      </c>
    </row>
    <row r="52" spans="1:86" x14ac:dyDescent="0.25">
      <c r="A52" s="179" t="s">
        <v>192</v>
      </c>
      <c r="B52" s="3">
        <v>53</v>
      </c>
      <c r="C52" s="3">
        <v>66</v>
      </c>
      <c r="D52" s="3">
        <v>90</v>
      </c>
      <c r="E52" s="3">
        <v>93</v>
      </c>
      <c r="F52" s="3">
        <v>70</v>
      </c>
      <c r="G52" s="3">
        <v>88</v>
      </c>
      <c r="H52" s="3">
        <v>80</v>
      </c>
      <c r="I52" s="3">
        <v>93</v>
      </c>
      <c r="J52" s="3">
        <v>73</v>
      </c>
      <c r="K52" s="3">
        <v>88</v>
      </c>
      <c r="L52" s="3">
        <v>91</v>
      </c>
      <c r="M52" s="3">
        <v>91</v>
      </c>
      <c r="N52" s="3">
        <v>111</v>
      </c>
      <c r="O52" s="3">
        <v>85</v>
      </c>
      <c r="P52" s="3">
        <v>100</v>
      </c>
      <c r="Q52" s="3">
        <v>77</v>
      </c>
      <c r="R52" s="3">
        <v>78</v>
      </c>
      <c r="S52" s="3">
        <v>85</v>
      </c>
      <c r="T52" s="3">
        <v>86</v>
      </c>
      <c r="U52" s="3">
        <v>91</v>
      </c>
      <c r="V52" s="3">
        <v>79</v>
      </c>
      <c r="W52" s="3">
        <v>90</v>
      </c>
      <c r="X52" s="3">
        <v>91</v>
      </c>
      <c r="Y52" s="3">
        <v>113</v>
      </c>
      <c r="Z52" s="3">
        <v>81</v>
      </c>
      <c r="AA52" s="3">
        <v>93</v>
      </c>
      <c r="AB52" s="3">
        <v>92</v>
      </c>
      <c r="AC52" s="3">
        <v>93</v>
      </c>
      <c r="AD52" s="3">
        <v>90</v>
      </c>
      <c r="AE52" s="3">
        <v>88</v>
      </c>
      <c r="AF52" s="3">
        <v>103</v>
      </c>
      <c r="AG52" s="3">
        <v>93</v>
      </c>
      <c r="AH52" s="3">
        <v>87</v>
      </c>
      <c r="AI52" s="3">
        <v>95</v>
      </c>
      <c r="AJ52" s="3">
        <v>86</v>
      </c>
      <c r="AK52" s="3">
        <v>91</v>
      </c>
      <c r="AL52" s="3">
        <v>98</v>
      </c>
      <c r="AM52" s="3">
        <v>103</v>
      </c>
      <c r="AN52" s="3">
        <v>107</v>
      </c>
      <c r="AO52" s="3">
        <v>100</v>
      </c>
      <c r="AP52" s="3">
        <v>101</v>
      </c>
      <c r="AQ52" s="3">
        <v>88</v>
      </c>
      <c r="AR52" s="3">
        <v>106</v>
      </c>
      <c r="AS52" s="3">
        <v>110</v>
      </c>
      <c r="AT52" s="3">
        <v>95</v>
      </c>
      <c r="AU52" s="3">
        <v>77</v>
      </c>
      <c r="AV52" s="3">
        <v>86</v>
      </c>
      <c r="AW52" s="3">
        <v>93</v>
      </c>
      <c r="AX52" s="3">
        <v>50</v>
      </c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51">
        <f>SUM(AX52:BI52)</f>
        <v>50</v>
      </c>
      <c r="BK52" s="51">
        <f>SUM(AL52:AW52)</f>
        <v>1164</v>
      </c>
      <c r="BL52" s="51">
        <f>SUM(Z52:AK52)</f>
        <v>1092</v>
      </c>
      <c r="BM52" s="51">
        <f>SUM(N52:Y52)</f>
        <v>1086</v>
      </c>
      <c r="BN52" s="19">
        <f>SUM(B52:M52)</f>
        <v>976</v>
      </c>
      <c r="BO52" s="52">
        <f>SUM(B52:D52)</f>
        <v>209</v>
      </c>
      <c r="BP52" s="52">
        <f>SUM(E52:H52)</f>
        <v>331</v>
      </c>
      <c r="BQ52" s="52">
        <f>SUM(H52:J52)</f>
        <v>246</v>
      </c>
      <c r="BR52" s="52">
        <f>SUM(K52:M52)</f>
        <v>270</v>
      </c>
      <c r="BS52" s="51">
        <f>SUM(N52:P52)</f>
        <v>296</v>
      </c>
      <c r="BT52" s="51">
        <f>SUM(Q52:S52)</f>
        <v>240</v>
      </c>
      <c r="BU52" s="51">
        <f>SUM(T52:V52)</f>
        <v>256</v>
      </c>
      <c r="BV52" s="51">
        <f>SUM(W52:Y52)</f>
        <v>294</v>
      </c>
      <c r="BW52" s="51">
        <f>SUM(Z52:AB52)</f>
        <v>266</v>
      </c>
      <c r="BX52" s="51">
        <f>SUM(AC52:AE52)</f>
        <v>271</v>
      </c>
      <c r="BY52" s="51">
        <f>SUM(AF52:AH52)</f>
        <v>283</v>
      </c>
      <c r="BZ52" s="51">
        <f>SUM(AI52:AK52)</f>
        <v>272</v>
      </c>
      <c r="CA52" s="51">
        <f t="shared" si="83"/>
        <v>281</v>
      </c>
      <c r="CB52" s="51">
        <f t="shared" si="84"/>
        <v>275</v>
      </c>
      <c r="CC52" s="51">
        <f t="shared" si="85"/>
        <v>275</v>
      </c>
      <c r="CD52" s="51">
        <f t="shared" si="86"/>
        <v>310</v>
      </c>
      <c r="CE52" s="51">
        <f>SUM(AX52:AZ52)</f>
        <v>50</v>
      </c>
      <c r="CF52" s="51">
        <f>SUM(BA52:BC52)</f>
        <v>0</v>
      </c>
      <c r="CG52" s="51">
        <f>SUM(BD52:BF52)</f>
        <v>0</v>
      </c>
      <c r="CH52" s="51">
        <f>SUM(BG52:BI52)</f>
        <v>0</v>
      </c>
    </row>
    <row r="53" spans="1:86" x14ac:dyDescent="0.25">
      <c r="A53" s="179" t="s">
        <v>190</v>
      </c>
      <c r="B53" s="48">
        <v>75.47</v>
      </c>
      <c r="C53" s="48">
        <v>78.790000000000006</v>
      </c>
      <c r="D53" s="48">
        <v>83.33</v>
      </c>
      <c r="E53" s="48">
        <v>83.87</v>
      </c>
      <c r="F53" s="48">
        <v>77.14</v>
      </c>
      <c r="G53" s="48">
        <v>86.36</v>
      </c>
      <c r="H53" s="48">
        <v>78.75</v>
      </c>
      <c r="I53" s="48">
        <v>86.02</v>
      </c>
      <c r="J53" s="48">
        <v>72.599999999999994</v>
      </c>
      <c r="K53" s="48">
        <v>76.14</v>
      </c>
      <c r="L53" s="48">
        <v>91.3</v>
      </c>
      <c r="M53" s="48">
        <v>70.33</v>
      </c>
      <c r="N53" s="48">
        <v>77.48</v>
      </c>
      <c r="O53" s="48">
        <v>78.819999999999993</v>
      </c>
      <c r="P53" s="48">
        <v>80</v>
      </c>
      <c r="Q53" s="48">
        <v>79.22</v>
      </c>
      <c r="R53" s="48">
        <v>75.64</v>
      </c>
      <c r="S53" s="48">
        <v>82.35</v>
      </c>
      <c r="T53" s="48">
        <v>77.91</v>
      </c>
      <c r="U53" s="48">
        <v>80.22</v>
      </c>
      <c r="V53" s="48">
        <v>78.48</v>
      </c>
      <c r="W53" s="48">
        <v>71.11</v>
      </c>
      <c r="X53" s="48">
        <v>76.92</v>
      </c>
      <c r="Y53" s="48">
        <v>78.760000000000005</v>
      </c>
      <c r="Z53" s="48">
        <v>76.540000000000006</v>
      </c>
      <c r="AA53" s="48">
        <v>87.1</v>
      </c>
      <c r="AB53" s="48">
        <v>75</v>
      </c>
      <c r="AC53" s="48">
        <v>80.650000000000006</v>
      </c>
      <c r="AD53" s="48">
        <v>80</v>
      </c>
      <c r="AE53" s="48">
        <v>87.5</v>
      </c>
      <c r="AF53" s="48">
        <v>82.52</v>
      </c>
      <c r="AG53" s="48">
        <v>91.4</v>
      </c>
      <c r="AH53" s="48">
        <v>85.06</v>
      </c>
      <c r="AI53" s="48">
        <v>85.26</v>
      </c>
      <c r="AJ53" s="48">
        <v>89.53</v>
      </c>
      <c r="AK53" s="48">
        <v>89.01</v>
      </c>
      <c r="AL53" s="48">
        <v>81.63</v>
      </c>
      <c r="AM53" s="48">
        <v>83.5</v>
      </c>
      <c r="AN53" s="48">
        <v>84.11</v>
      </c>
      <c r="AO53" s="48">
        <v>82</v>
      </c>
      <c r="AP53" s="48">
        <v>81.19</v>
      </c>
      <c r="AQ53" s="48">
        <v>80.680000000000007</v>
      </c>
      <c r="AR53" s="48">
        <v>82.08</v>
      </c>
      <c r="AS53" s="48">
        <v>81.819999999999993</v>
      </c>
      <c r="AT53" s="48">
        <v>84.21</v>
      </c>
      <c r="AU53" s="48">
        <v>80.52</v>
      </c>
      <c r="AV53" s="48">
        <v>82.56</v>
      </c>
      <c r="AW53" s="48">
        <v>79.569999999999993</v>
      </c>
      <c r="AX53" s="48">
        <v>74</v>
      </c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>
        <f>BJ51/BJ52*100</f>
        <v>74</v>
      </c>
      <c r="BK53" s="48">
        <f>BK51/BK52*100</f>
        <v>82.045429553264597</v>
      </c>
      <c r="BL53" s="48">
        <f>BL51/BL52*100</f>
        <v>84.1571978021978</v>
      </c>
      <c r="BM53" s="48">
        <f t="shared" ref="BM53:BZ53" si="87">BM51/BM52*100</f>
        <v>78.084060773480658</v>
      </c>
      <c r="BN53" s="50">
        <f t="shared" si="87"/>
        <v>80.437961065573774</v>
      </c>
      <c r="BO53" s="50">
        <f t="shared" si="87"/>
        <v>79.903110047846894</v>
      </c>
      <c r="BP53" s="50">
        <f t="shared" si="87"/>
        <v>81.871268882175244</v>
      </c>
      <c r="BQ53" s="50">
        <f t="shared" si="87"/>
        <v>79.67341463414634</v>
      </c>
      <c r="BR53" s="50">
        <f t="shared" si="87"/>
        <v>79.291296296296295</v>
      </c>
      <c r="BS53" s="50">
        <f t="shared" si="87"/>
        <v>78.716148648648641</v>
      </c>
      <c r="BT53" s="50">
        <f t="shared" si="87"/>
        <v>79.165041666666653</v>
      </c>
      <c r="BU53" s="50">
        <f t="shared" si="87"/>
        <v>78.907031249999989</v>
      </c>
      <c r="BV53" s="50">
        <f t="shared" si="87"/>
        <v>75.848639455782319</v>
      </c>
      <c r="BW53" s="50">
        <f t="shared" si="87"/>
        <v>79.69939849624059</v>
      </c>
      <c r="BX53" s="50">
        <f t="shared" si="87"/>
        <v>82.658487084870842</v>
      </c>
      <c r="BY53" s="50">
        <f t="shared" si="87"/>
        <v>86.21901060070671</v>
      </c>
      <c r="BZ53" s="50">
        <f t="shared" si="87"/>
        <v>87.864669117647082</v>
      </c>
      <c r="CA53" s="50">
        <f t="shared" ref="CA53:CH53" si="88">CA51/CA52*100</f>
        <v>83.272455516014233</v>
      </c>
      <c r="CB53" s="50">
        <f t="shared" si="88"/>
        <v>87.273163636363648</v>
      </c>
      <c r="CC53" s="50">
        <f t="shared" si="88"/>
        <v>86.542654545454553</v>
      </c>
      <c r="CD53" s="50">
        <f t="shared" si="88"/>
        <v>83.226677419354843</v>
      </c>
      <c r="CE53" s="50">
        <f t="shared" si="88"/>
        <v>74</v>
      </c>
      <c r="CF53" s="50" t="e">
        <f t="shared" si="88"/>
        <v>#DIV/0!</v>
      </c>
      <c r="CG53" s="50" t="e">
        <f t="shared" si="88"/>
        <v>#DIV/0!</v>
      </c>
      <c r="CH53" s="50" t="e">
        <f t="shared" si="88"/>
        <v>#DIV/0!</v>
      </c>
    </row>
    <row r="54" spans="1:86" ht="47.25" x14ac:dyDescent="0.25">
      <c r="A54" s="177" t="s">
        <v>409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5"/>
      <c r="BO54" s="53" t="s">
        <v>194</v>
      </c>
      <c r="BP54" s="55"/>
      <c r="BQ54" s="55"/>
      <c r="BR54" s="55"/>
      <c r="BS54" s="55"/>
      <c r="BT54" s="55"/>
      <c r="BU54" s="55"/>
      <c r="BV54" s="55"/>
      <c r="BW54" s="53" t="s">
        <v>194</v>
      </c>
      <c r="BX54" s="55"/>
      <c r="BY54" s="55"/>
      <c r="BZ54" s="55"/>
      <c r="CA54" s="55"/>
      <c r="CB54" s="55"/>
      <c r="CC54" s="55"/>
      <c r="CD54" s="55"/>
      <c r="CE54" s="55"/>
      <c r="CF54" s="55"/>
      <c r="CG54" s="55"/>
      <c r="CH54" s="55"/>
    </row>
    <row r="55" spans="1:86" x14ac:dyDescent="0.25">
      <c r="A55" s="178" t="s">
        <v>189</v>
      </c>
      <c r="B55" s="46">
        <v>44562</v>
      </c>
      <c r="C55" s="46">
        <v>44593</v>
      </c>
      <c r="D55" s="46">
        <v>44621</v>
      </c>
      <c r="E55" s="46">
        <v>44652</v>
      </c>
      <c r="F55" s="46">
        <v>44703</v>
      </c>
      <c r="G55" s="47">
        <v>44713</v>
      </c>
      <c r="H55" s="47">
        <v>44743</v>
      </c>
      <c r="I55" s="47">
        <v>44774</v>
      </c>
      <c r="J55" s="47">
        <v>44805</v>
      </c>
      <c r="K55" s="47">
        <v>44835</v>
      </c>
      <c r="L55" s="47">
        <v>44866</v>
      </c>
      <c r="M55" s="47">
        <v>44896</v>
      </c>
      <c r="N55" s="46">
        <v>44927</v>
      </c>
      <c r="O55" s="46">
        <v>44958</v>
      </c>
      <c r="P55" s="46">
        <v>44986</v>
      </c>
      <c r="Q55" s="46">
        <v>45017</v>
      </c>
      <c r="R55" s="46">
        <v>45047</v>
      </c>
      <c r="S55" s="46">
        <v>45078</v>
      </c>
      <c r="T55" s="46">
        <v>45108</v>
      </c>
      <c r="U55" s="46">
        <v>45139</v>
      </c>
      <c r="V55" s="46">
        <v>45170</v>
      </c>
      <c r="W55" s="46">
        <v>45200</v>
      </c>
      <c r="X55" s="46">
        <v>45231</v>
      </c>
      <c r="Y55" s="46">
        <v>45261</v>
      </c>
      <c r="Z55" s="46">
        <v>45292</v>
      </c>
      <c r="AA55" s="46">
        <v>45323</v>
      </c>
      <c r="AB55" s="46">
        <v>45352</v>
      </c>
      <c r="AC55" s="46">
        <v>45383</v>
      </c>
      <c r="AD55" s="46">
        <v>45413</v>
      </c>
      <c r="AE55" s="46">
        <v>45444</v>
      </c>
      <c r="AF55" s="46">
        <v>45474</v>
      </c>
      <c r="AG55" s="46">
        <v>45505</v>
      </c>
      <c r="AH55" s="46">
        <v>45536</v>
      </c>
      <c r="AI55" s="46">
        <v>45566</v>
      </c>
      <c r="AJ55" s="46">
        <v>45597</v>
      </c>
      <c r="AK55" s="46">
        <v>45627</v>
      </c>
      <c r="AL55" s="46">
        <v>45658</v>
      </c>
      <c r="AM55" s="46">
        <v>45689</v>
      </c>
      <c r="AN55" s="46">
        <v>45717</v>
      </c>
      <c r="AO55" s="46">
        <v>45748</v>
      </c>
      <c r="AP55" s="46">
        <v>45778</v>
      </c>
      <c r="AQ55" s="46">
        <v>45809</v>
      </c>
      <c r="AR55" s="46">
        <v>45839</v>
      </c>
      <c r="AS55" s="46">
        <v>45870</v>
      </c>
      <c r="AT55" s="46">
        <v>45901</v>
      </c>
      <c r="AU55" s="46">
        <v>45931</v>
      </c>
      <c r="AV55" s="46">
        <v>45962</v>
      </c>
      <c r="AW55" s="46">
        <v>45992</v>
      </c>
      <c r="AX55" s="46">
        <v>46023</v>
      </c>
      <c r="AY55" s="46">
        <v>46054</v>
      </c>
      <c r="AZ55" s="46">
        <v>46082</v>
      </c>
      <c r="BA55" s="46">
        <v>46113</v>
      </c>
      <c r="BB55" s="46">
        <v>46143</v>
      </c>
      <c r="BC55" s="46">
        <v>46174</v>
      </c>
      <c r="BD55" s="46">
        <v>46204</v>
      </c>
      <c r="BE55" s="46">
        <v>46235</v>
      </c>
      <c r="BF55" s="46">
        <v>46266</v>
      </c>
      <c r="BG55" s="46">
        <v>46296</v>
      </c>
      <c r="BH55" s="46">
        <v>46327</v>
      </c>
      <c r="BI55" s="46">
        <v>46357</v>
      </c>
      <c r="BJ55" s="222" t="s">
        <v>478</v>
      </c>
      <c r="BK55" s="202" t="s">
        <v>419</v>
      </c>
      <c r="BL55" s="185" t="s">
        <v>399</v>
      </c>
      <c r="BM55" s="144" t="s">
        <v>243</v>
      </c>
      <c r="BN55" s="64" t="s">
        <v>61</v>
      </c>
      <c r="BO55" s="57" t="s">
        <v>57</v>
      </c>
      <c r="BP55" s="57" t="s">
        <v>58</v>
      </c>
      <c r="BQ55" s="57" t="s">
        <v>59</v>
      </c>
      <c r="BR55" s="57" t="s">
        <v>60</v>
      </c>
      <c r="BS55" s="57" t="s">
        <v>239</v>
      </c>
      <c r="BT55" s="57" t="s">
        <v>240</v>
      </c>
      <c r="BU55" s="57" t="s">
        <v>241</v>
      </c>
      <c r="BV55" s="57" t="s">
        <v>242</v>
      </c>
      <c r="BW55" s="57" t="s">
        <v>400</v>
      </c>
      <c r="BX55" s="57" t="s">
        <v>401</v>
      </c>
      <c r="BY55" s="57" t="s">
        <v>402</v>
      </c>
      <c r="BZ55" s="57" t="s">
        <v>403</v>
      </c>
      <c r="CA55" s="57" t="s">
        <v>420</v>
      </c>
      <c r="CB55" s="57" t="s">
        <v>421</v>
      </c>
      <c r="CC55" s="57" t="s">
        <v>422</v>
      </c>
      <c r="CD55" s="57" t="s">
        <v>423</v>
      </c>
      <c r="CE55" s="57" t="s">
        <v>479</v>
      </c>
      <c r="CF55" s="57" t="s">
        <v>480</v>
      </c>
      <c r="CG55" s="57" t="s">
        <v>481</v>
      </c>
      <c r="CH55" s="57" t="s">
        <v>482</v>
      </c>
    </row>
    <row r="56" spans="1:86" x14ac:dyDescent="0.25">
      <c r="A56" s="179" t="s">
        <v>191</v>
      </c>
      <c r="B56" s="51">
        <f t="shared" ref="B56:BI56" si="89">B58*B57/100</f>
        <v>17.6675</v>
      </c>
      <c r="C56" s="51">
        <f t="shared" si="89"/>
        <v>18.333600000000001</v>
      </c>
      <c r="D56" s="51">
        <f t="shared" si="89"/>
        <v>8.3330000000000002</v>
      </c>
      <c r="E56" s="51">
        <f t="shared" si="89"/>
        <v>14.999400000000001</v>
      </c>
      <c r="F56" s="51">
        <f t="shared" si="89"/>
        <v>11.854100000000001</v>
      </c>
      <c r="G56" s="51">
        <f t="shared" si="89"/>
        <v>16.3338</v>
      </c>
      <c r="H56" s="51">
        <f t="shared" si="89"/>
        <v>17.6663</v>
      </c>
      <c r="I56" s="51">
        <f t="shared" si="89"/>
        <v>16.313399999999998</v>
      </c>
      <c r="J56" s="51">
        <f t="shared" si="89"/>
        <v>16.999399999999998</v>
      </c>
      <c r="K56" s="51">
        <f t="shared" si="89"/>
        <v>21.633999999999997</v>
      </c>
      <c r="L56" s="51">
        <f t="shared" si="89"/>
        <v>14.8827</v>
      </c>
      <c r="M56" s="51">
        <f t="shared" si="89"/>
        <v>17.910100000000003</v>
      </c>
      <c r="N56" s="51">
        <f t="shared" si="89"/>
        <v>8.7430000000000003</v>
      </c>
      <c r="O56" s="51">
        <f t="shared" si="89"/>
        <v>12.000399999999999</v>
      </c>
      <c r="P56" s="51">
        <f t="shared" si="89"/>
        <v>17.332799999999999</v>
      </c>
      <c r="Q56" s="51">
        <f t="shared" si="89"/>
        <v>13.960799999999999</v>
      </c>
      <c r="R56" s="51">
        <f t="shared" si="89"/>
        <v>16.555</v>
      </c>
      <c r="S56" s="51">
        <f t="shared" si="89"/>
        <v>17.606499999999997</v>
      </c>
      <c r="T56" s="51">
        <f t="shared" si="89"/>
        <v>13.332599999999998</v>
      </c>
      <c r="U56" s="51">
        <f t="shared" si="89"/>
        <v>13.000499999999999</v>
      </c>
      <c r="V56" s="51">
        <f t="shared" si="89"/>
        <v>8.3327999999999989</v>
      </c>
      <c r="W56" s="51">
        <f t="shared" si="89"/>
        <v>13.209000000000001</v>
      </c>
      <c r="X56" s="51">
        <f t="shared" si="89"/>
        <v>15.999899999999998</v>
      </c>
      <c r="Y56" s="51">
        <f t="shared" si="89"/>
        <v>14.000399999999999</v>
      </c>
      <c r="Z56" s="51">
        <f t="shared" si="89"/>
        <v>18.194400000000002</v>
      </c>
      <c r="AA56" s="51">
        <f t="shared" si="89"/>
        <v>12.8706</v>
      </c>
      <c r="AB56" s="51">
        <f t="shared" si="89"/>
        <v>12.333599999999999</v>
      </c>
      <c r="AC56" s="51">
        <f t="shared" si="89"/>
        <v>19.632899999999999</v>
      </c>
      <c r="AD56" s="51">
        <f t="shared" si="89"/>
        <v>9.6659999999999986</v>
      </c>
      <c r="AE56" s="51">
        <f t="shared" si="89"/>
        <v>11.666399999999999</v>
      </c>
      <c r="AF56" s="51">
        <f t="shared" si="89"/>
        <v>14.666099999999998</v>
      </c>
      <c r="AG56" s="51">
        <f t="shared" si="89"/>
        <v>18.232800000000001</v>
      </c>
      <c r="AH56" s="51">
        <f t="shared" si="89"/>
        <v>10.000500000000001</v>
      </c>
      <c r="AI56" s="51">
        <f t="shared" si="89"/>
        <v>21.6675</v>
      </c>
      <c r="AJ56" s="51">
        <f t="shared" si="89"/>
        <v>11.334000000000001</v>
      </c>
      <c r="AK56" s="51">
        <f t="shared" si="89"/>
        <v>16.6677</v>
      </c>
      <c r="AL56" s="51">
        <f t="shared" si="89"/>
        <v>11.665799999999999</v>
      </c>
      <c r="AM56" s="51">
        <f t="shared" si="89"/>
        <v>10.333699999999999</v>
      </c>
      <c r="AN56" s="51">
        <f t="shared" si="89"/>
        <v>13.667200000000001</v>
      </c>
      <c r="AO56" s="51">
        <f t="shared" si="89"/>
        <v>12</v>
      </c>
      <c r="AP56" s="51">
        <f t="shared" si="89"/>
        <v>8.3330000000000002</v>
      </c>
      <c r="AQ56" s="51">
        <f t="shared" si="89"/>
        <v>12</v>
      </c>
      <c r="AR56" s="51">
        <f t="shared" si="89"/>
        <v>10.6675</v>
      </c>
      <c r="AS56" s="51">
        <f t="shared" si="89"/>
        <v>12.916600000000001</v>
      </c>
      <c r="AT56" s="51">
        <f t="shared" si="89"/>
        <v>10.6668</v>
      </c>
      <c r="AU56" s="51">
        <f t="shared" si="89"/>
        <v>12.000299999999999</v>
      </c>
      <c r="AV56" s="51">
        <f t="shared" si="89"/>
        <v>15.999899999999998</v>
      </c>
      <c r="AW56" s="51">
        <f t="shared" si="89"/>
        <v>15.667200000000001</v>
      </c>
      <c r="AX56" s="51">
        <f t="shared" si="89"/>
        <v>8.6669999999999998</v>
      </c>
      <c r="AY56" s="51">
        <f t="shared" si="89"/>
        <v>0</v>
      </c>
      <c r="AZ56" s="51">
        <f t="shared" si="89"/>
        <v>0</v>
      </c>
      <c r="BA56" s="51">
        <f t="shared" si="89"/>
        <v>0</v>
      </c>
      <c r="BB56" s="51">
        <f t="shared" si="89"/>
        <v>0</v>
      </c>
      <c r="BC56" s="51">
        <f t="shared" si="89"/>
        <v>0</v>
      </c>
      <c r="BD56" s="51">
        <f t="shared" si="89"/>
        <v>0</v>
      </c>
      <c r="BE56" s="51">
        <f t="shared" si="89"/>
        <v>0</v>
      </c>
      <c r="BF56" s="51">
        <f t="shared" si="89"/>
        <v>0</v>
      </c>
      <c r="BG56" s="51">
        <f t="shared" si="89"/>
        <v>0</v>
      </c>
      <c r="BH56" s="51">
        <f t="shared" si="89"/>
        <v>0</v>
      </c>
      <c r="BI56" s="51">
        <f t="shared" si="89"/>
        <v>0</v>
      </c>
      <c r="BJ56" s="51">
        <f>SUM(AX56:BI56)</f>
        <v>8.6669999999999998</v>
      </c>
      <c r="BK56" s="51">
        <f>SUM(AL56:AW56)</f>
        <v>145.91800000000001</v>
      </c>
      <c r="BL56" s="51">
        <f>SUM(Z56:AK56)</f>
        <v>176.9325</v>
      </c>
      <c r="BM56" s="51">
        <f>SUM(N56:Y56)</f>
        <v>164.07369999999997</v>
      </c>
      <c r="BN56" s="52">
        <f>SUM(B56:M56)</f>
        <v>192.9273</v>
      </c>
      <c r="BO56" s="52">
        <f>SUM(B56:D56)</f>
        <v>44.334099999999999</v>
      </c>
      <c r="BP56" s="52">
        <f>SUM(E56:H56)</f>
        <v>60.853600000000007</v>
      </c>
      <c r="BQ56" s="52">
        <f>SUM(H56:J56)</f>
        <v>50.979099999999988</v>
      </c>
      <c r="BR56" s="52">
        <f>SUM(K56:M56)</f>
        <v>54.4268</v>
      </c>
      <c r="BS56" s="51">
        <f>SUM(N56:P56)</f>
        <v>38.0762</v>
      </c>
      <c r="BT56" s="51">
        <f>SUM(Q56:S56)</f>
        <v>48.122299999999996</v>
      </c>
      <c r="BU56" s="51">
        <f>SUM(T56:V56)</f>
        <v>34.665899999999993</v>
      </c>
      <c r="BV56" s="51">
        <f>SUM(W56:Y56)</f>
        <v>43.209299999999999</v>
      </c>
      <c r="BW56" s="51">
        <f>SUM(Z56:AB56)</f>
        <v>43.398600000000002</v>
      </c>
      <c r="BX56" s="51">
        <f>SUM(AC56:AE56)</f>
        <v>40.965299999999999</v>
      </c>
      <c r="BY56" s="51">
        <f>SUM(AF56:AH56)</f>
        <v>42.8994</v>
      </c>
      <c r="BZ56" s="51">
        <f>SUM(AI56:AK56)</f>
        <v>49.669200000000004</v>
      </c>
      <c r="CA56" s="51">
        <f t="shared" ref="CA56:CA57" si="90">SUM(AD56:AF56)</f>
        <v>35.9985</v>
      </c>
      <c r="CB56" s="51">
        <f t="shared" ref="CB56:CB57" si="91">SUM(AG56:AI56)</f>
        <v>49.900800000000004</v>
      </c>
      <c r="CC56" s="51">
        <f t="shared" ref="CC56:CC57" si="92">SUM(AJ56:AL56)</f>
        <v>39.667499999999997</v>
      </c>
      <c r="CD56" s="51">
        <f t="shared" ref="CD56:CD57" si="93">SUM(AM56:AO56)</f>
        <v>36.000900000000001</v>
      </c>
      <c r="CE56" s="51">
        <f>SUM(AX56:AZ56)</f>
        <v>8.6669999999999998</v>
      </c>
      <c r="CF56" s="51">
        <f>SUM(BA56:BC56)</f>
        <v>0</v>
      </c>
      <c r="CG56" s="51">
        <f>SUM(BD56:BF56)</f>
        <v>0</v>
      </c>
      <c r="CH56" s="51">
        <f>SUM(BG56:BI56)</f>
        <v>0</v>
      </c>
    </row>
    <row r="57" spans="1:86" x14ac:dyDescent="0.25">
      <c r="A57" s="179" t="s">
        <v>192</v>
      </c>
      <c r="B57" s="3">
        <v>25</v>
      </c>
      <c r="C57" s="3">
        <v>24</v>
      </c>
      <c r="D57" s="3">
        <v>13</v>
      </c>
      <c r="E57" s="3">
        <v>18</v>
      </c>
      <c r="F57" s="3">
        <v>17</v>
      </c>
      <c r="G57" s="3">
        <v>21</v>
      </c>
      <c r="H57" s="3">
        <v>23</v>
      </c>
      <c r="I57" s="3">
        <v>18</v>
      </c>
      <c r="J57" s="3">
        <v>22</v>
      </c>
      <c r="K57" s="3">
        <v>29</v>
      </c>
      <c r="L57" s="3">
        <v>21</v>
      </c>
      <c r="M57" s="3">
        <v>23</v>
      </c>
      <c r="N57" s="3">
        <v>14</v>
      </c>
      <c r="O57" s="3">
        <v>19</v>
      </c>
      <c r="P57" s="3">
        <v>24</v>
      </c>
      <c r="Q57" s="3">
        <v>18</v>
      </c>
      <c r="R57" s="3">
        <v>25</v>
      </c>
      <c r="S57" s="3">
        <v>23</v>
      </c>
      <c r="T57" s="3">
        <v>18</v>
      </c>
      <c r="U57" s="3">
        <v>15</v>
      </c>
      <c r="V57" s="3">
        <v>12</v>
      </c>
      <c r="W57" s="3">
        <v>17</v>
      </c>
      <c r="X57" s="3">
        <v>19</v>
      </c>
      <c r="Y57" s="3">
        <v>18</v>
      </c>
      <c r="Z57" s="3">
        <v>21</v>
      </c>
      <c r="AA57" s="3">
        <v>19</v>
      </c>
      <c r="AB57" s="3">
        <v>18</v>
      </c>
      <c r="AC57" s="3">
        <v>21</v>
      </c>
      <c r="AD57" s="3">
        <v>15</v>
      </c>
      <c r="AE57" s="3">
        <v>12</v>
      </c>
      <c r="AF57" s="3">
        <v>19</v>
      </c>
      <c r="AG57" s="3">
        <v>24</v>
      </c>
      <c r="AH57" s="3">
        <v>15</v>
      </c>
      <c r="AI57" s="3">
        <v>25</v>
      </c>
      <c r="AJ57" s="3">
        <v>15</v>
      </c>
      <c r="AK57" s="3">
        <v>21</v>
      </c>
      <c r="AL57" s="3">
        <v>18</v>
      </c>
      <c r="AM57" s="3">
        <v>13</v>
      </c>
      <c r="AN57" s="3">
        <v>16</v>
      </c>
      <c r="AO57" s="3">
        <v>16</v>
      </c>
      <c r="AP57" s="3">
        <v>10</v>
      </c>
      <c r="AQ57" s="3">
        <v>16</v>
      </c>
      <c r="AR57" s="3">
        <v>17</v>
      </c>
      <c r="AS57" s="3">
        <v>17</v>
      </c>
      <c r="AT57" s="3">
        <v>12</v>
      </c>
      <c r="AU57" s="3">
        <v>17</v>
      </c>
      <c r="AV57" s="3">
        <v>19</v>
      </c>
      <c r="AW57" s="3">
        <v>18</v>
      </c>
      <c r="AX57" s="3">
        <v>10</v>
      </c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51">
        <f>SUM(AX57:BI57)</f>
        <v>10</v>
      </c>
      <c r="BK57" s="51">
        <f>SUM(AL57:AW57)</f>
        <v>189</v>
      </c>
      <c r="BL57" s="51">
        <f>SUM(Z57:AK57)</f>
        <v>225</v>
      </c>
      <c r="BM57" s="51">
        <f>SUM(N57:Y57)</f>
        <v>222</v>
      </c>
      <c r="BN57" s="19">
        <f>SUM(B57:M57)</f>
        <v>254</v>
      </c>
      <c r="BO57" s="52">
        <f>SUM(B57:D57)</f>
        <v>62</v>
      </c>
      <c r="BP57" s="52">
        <f>SUM(E57:H57)</f>
        <v>79</v>
      </c>
      <c r="BQ57" s="52">
        <f>SUM(H57:J57)</f>
        <v>63</v>
      </c>
      <c r="BR57" s="52">
        <f>SUM(K57:M57)</f>
        <v>73</v>
      </c>
      <c r="BS57" s="51">
        <f>SUM(N57:P57)</f>
        <v>57</v>
      </c>
      <c r="BT57" s="51">
        <f>SUM(Q57:S57)</f>
        <v>66</v>
      </c>
      <c r="BU57" s="51">
        <f>SUM(T57:V57)</f>
        <v>45</v>
      </c>
      <c r="BV57" s="51">
        <f>SUM(W57:Y57)</f>
        <v>54</v>
      </c>
      <c r="BW57" s="51">
        <f>SUM(Z57:AB57)</f>
        <v>58</v>
      </c>
      <c r="BX57" s="51">
        <f>SUM(AC57:AE57)</f>
        <v>48</v>
      </c>
      <c r="BY57" s="51">
        <f>SUM(AF57:AH57)</f>
        <v>58</v>
      </c>
      <c r="BZ57" s="51">
        <f>SUM(AI57:AK57)</f>
        <v>61</v>
      </c>
      <c r="CA57" s="51">
        <f t="shared" si="90"/>
        <v>46</v>
      </c>
      <c r="CB57" s="51">
        <f t="shared" si="91"/>
        <v>64</v>
      </c>
      <c r="CC57" s="51">
        <f t="shared" si="92"/>
        <v>54</v>
      </c>
      <c r="CD57" s="51">
        <f t="shared" si="93"/>
        <v>45</v>
      </c>
      <c r="CE57" s="51">
        <f>SUM(AX57:AZ57)</f>
        <v>10</v>
      </c>
      <c r="CF57" s="51">
        <f>SUM(BA57:BC57)</f>
        <v>0</v>
      </c>
      <c r="CG57" s="51">
        <f>SUM(BD57:BF57)</f>
        <v>0</v>
      </c>
      <c r="CH57" s="51">
        <f>SUM(BG57:BI57)</f>
        <v>0</v>
      </c>
    </row>
    <row r="58" spans="1:86" x14ac:dyDescent="0.25">
      <c r="A58" s="179" t="s">
        <v>190</v>
      </c>
      <c r="B58" s="48">
        <v>70.67</v>
      </c>
      <c r="C58" s="48">
        <v>76.39</v>
      </c>
      <c r="D58" s="48">
        <v>64.099999999999994</v>
      </c>
      <c r="E58" s="48">
        <v>83.33</v>
      </c>
      <c r="F58" s="48">
        <v>69.73</v>
      </c>
      <c r="G58" s="48">
        <v>77.78</v>
      </c>
      <c r="H58" s="48">
        <v>76.81</v>
      </c>
      <c r="I58" s="48">
        <v>90.63</v>
      </c>
      <c r="J58" s="48">
        <v>77.27</v>
      </c>
      <c r="K58" s="48">
        <v>74.599999999999994</v>
      </c>
      <c r="L58" s="48">
        <v>70.87</v>
      </c>
      <c r="M58" s="48">
        <v>77.87</v>
      </c>
      <c r="N58" s="48">
        <v>62.45</v>
      </c>
      <c r="O58" s="48">
        <v>63.16</v>
      </c>
      <c r="P58" s="48">
        <v>72.22</v>
      </c>
      <c r="Q58" s="48">
        <v>77.56</v>
      </c>
      <c r="R58" s="48">
        <v>66.22</v>
      </c>
      <c r="S58" s="48">
        <v>76.55</v>
      </c>
      <c r="T58" s="48">
        <v>74.069999999999993</v>
      </c>
      <c r="U58" s="48">
        <v>86.67</v>
      </c>
      <c r="V58" s="48">
        <v>69.44</v>
      </c>
      <c r="W58" s="48">
        <v>77.7</v>
      </c>
      <c r="X58" s="48">
        <v>84.21</v>
      </c>
      <c r="Y58" s="48">
        <v>77.78</v>
      </c>
      <c r="Z58" s="48">
        <v>86.64</v>
      </c>
      <c r="AA58" s="48">
        <v>67.739999999999995</v>
      </c>
      <c r="AB58" s="48">
        <v>68.52</v>
      </c>
      <c r="AC58" s="48">
        <v>93.49</v>
      </c>
      <c r="AD58" s="48">
        <v>64.44</v>
      </c>
      <c r="AE58" s="48">
        <v>97.22</v>
      </c>
      <c r="AF58" s="48">
        <v>77.19</v>
      </c>
      <c r="AG58" s="48">
        <v>75.97</v>
      </c>
      <c r="AH58" s="48">
        <v>66.67</v>
      </c>
      <c r="AI58" s="48">
        <v>86.67</v>
      </c>
      <c r="AJ58" s="48">
        <v>75.56</v>
      </c>
      <c r="AK58" s="48">
        <v>79.37</v>
      </c>
      <c r="AL58" s="48">
        <v>64.81</v>
      </c>
      <c r="AM58" s="48">
        <v>79.489999999999995</v>
      </c>
      <c r="AN58" s="48">
        <v>85.42</v>
      </c>
      <c r="AO58" s="48">
        <v>75</v>
      </c>
      <c r="AP58" s="48">
        <v>83.33</v>
      </c>
      <c r="AQ58" s="48">
        <v>75</v>
      </c>
      <c r="AR58" s="48">
        <v>62.75</v>
      </c>
      <c r="AS58" s="48">
        <v>75.98</v>
      </c>
      <c r="AT58" s="48">
        <v>88.89</v>
      </c>
      <c r="AU58" s="48">
        <v>70.59</v>
      </c>
      <c r="AV58" s="48">
        <v>84.21</v>
      </c>
      <c r="AW58" s="48">
        <v>87.04</v>
      </c>
      <c r="AX58" s="48">
        <v>86.67</v>
      </c>
      <c r="AY58" s="48"/>
      <c r="AZ58" s="48"/>
      <c r="BA58" s="48"/>
      <c r="BB58" s="48"/>
      <c r="BC58" s="48"/>
      <c r="BD58" s="48"/>
      <c r="BE58" s="48"/>
      <c r="BF58" s="48"/>
      <c r="BG58" s="48"/>
      <c r="BH58" s="48"/>
      <c r="BI58" s="48"/>
      <c r="BJ58" s="48">
        <f>BJ56/BJ57*100</f>
        <v>86.67</v>
      </c>
      <c r="BK58" s="48">
        <f>BK56/BK57*100</f>
        <v>77.205291005291016</v>
      </c>
      <c r="BL58" s="48">
        <f>BL56/BL57*100</f>
        <v>78.63666666666667</v>
      </c>
      <c r="BM58" s="48">
        <f t="shared" ref="BM58:BZ58" si="94">BM56/BM57*100</f>
        <v>73.907072072072054</v>
      </c>
      <c r="BN58" s="50">
        <f t="shared" si="94"/>
        <v>75.955629921259842</v>
      </c>
      <c r="BO58" s="50">
        <f t="shared" si="94"/>
        <v>71.506612903225815</v>
      </c>
      <c r="BP58" s="50">
        <f t="shared" si="94"/>
        <v>77.029873417721532</v>
      </c>
      <c r="BQ58" s="50">
        <f t="shared" si="94"/>
        <v>80.919206349206334</v>
      </c>
      <c r="BR58" s="50">
        <f t="shared" si="94"/>
        <v>74.557260273972602</v>
      </c>
      <c r="BS58" s="50">
        <f t="shared" si="94"/>
        <v>66.800350877192983</v>
      </c>
      <c r="BT58" s="50">
        <f t="shared" si="94"/>
        <v>72.912575757575752</v>
      </c>
      <c r="BU58" s="50">
        <f t="shared" si="94"/>
        <v>77.035333333333327</v>
      </c>
      <c r="BV58" s="50">
        <f t="shared" si="94"/>
        <v>80.017222222222216</v>
      </c>
      <c r="BW58" s="50">
        <f t="shared" si="94"/>
        <v>74.825172413793112</v>
      </c>
      <c r="BX58" s="50">
        <f t="shared" si="94"/>
        <v>85.344374999999999</v>
      </c>
      <c r="BY58" s="50">
        <f t="shared" si="94"/>
        <v>73.96448275862069</v>
      </c>
      <c r="BZ58" s="50">
        <f t="shared" si="94"/>
        <v>81.424918032786891</v>
      </c>
      <c r="CA58" s="50">
        <f t="shared" ref="CA58:CH58" si="95">CA56/CA57*100</f>
        <v>78.257608695652166</v>
      </c>
      <c r="CB58" s="50">
        <f t="shared" si="95"/>
        <v>77.97</v>
      </c>
      <c r="CC58" s="50">
        <f t="shared" si="95"/>
        <v>73.458333333333329</v>
      </c>
      <c r="CD58" s="50">
        <f t="shared" si="95"/>
        <v>80.00200000000001</v>
      </c>
      <c r="CE58" s="50">
        <f t="shared" si="95"/>
        <v>86.67</v>
      </c>
      <c r="CF58" s="50" t="e">
        <f t="shared" si="95"/>
        <v>#DIV/0!</v>
      </c>
      <c r="CG58" s="50" t="e">
        <f t="shared" si="95"/>
        <v>#DIV/0!</v>
      </c>
      <c r="CH58" s="50" t="e">
        <f t="shared" si="95"/>
        <v>#DIV/0!</v>
      </c>
    </row>
    <row r="59" spans="1:86" x14ac:dyDescent="0.25">
      <c r="A59" s="178" t="s">
        <v>75</v>
      </c>
      <c r="B59" s="46">
        <v>44562</v>
      </c>
      <c r="C59" s="46">
        <v>44593</v>
      </c>
      <c r="D59" s="46">
        <v>44621</v>
      </c>
      <c r="E59" s="46">
        <v>44652</v>
      </c>
      <c r="F59" s="46">
        <v>44703</v>
      </c>
      <c r="G59" s="47">
        <v>44713</v>
      </c>
      <c r="H59" s="47">
        <v>44743</v>
      </c>
      <c r="I59" s="47">
        <v>44774</v>
      </c>
      <c r="J59" s="47">
        <v>44805</v>
      </c>
      <c r="K59" s="47">
        <v>44835</v>
      </c>
      <c r="L59" s="47">
        <v>44866</v>
      </c>
      <c r="M59" s="47">
        <v>44896</v>
      </c>
      <c r="N59" s="46">
        <v>44927</v>
      </c>
      <c r="O59" s="46">
        <v>44958</v>
      </c>
      <c r="P59" s="46">
        <v>44986</v>
      </c>
      <c r="Q59" s="46">
        <v>45017</v>
      </c>
      <c r="R59" s="46">
        <v>45047</v>
      </c>
      <c r="S59" s="46">
        <v>45078</v>
      </c>
      <c r="T59" s="46">
        <v>45108</v>
      </c>
      <c r="U59" s="46">
        <v>45139</v>
      </c>
      <c r="V59" s="46">
        <v>45170</v>
      </c>
      <c r="W59" s="46">
        <v>45200</v>
      </c>
      <c r="X59" s="46">
        <v>45231</v>
      </c>
      <c r="Y59" s="46">
        <v>45261</v>
      </c>
      <c r="Z59" s="46">
        <v>45292</v>
      </c>
      <c r="AA59" s="46">
        <v>45323</v>
      </c>
      <c r="AB59" s="46">
        <v>45352</v>
      </c>
      <c r="AC59" s="46">
        <v>45383</v>
      </c>
      <c r="AD59" s="46">
        <v>45413</v>
      </c>
      <c r="AE59" s="46">
        <v>45444</v>
      </c>
      <c r="AF59" s="46">
        <v>45474</v>
      </c>
      <c r="AG59" s="46">
        <v>45505</v>
      </c>
      <c r="AH59" s="46">
        <v>45536</v>
      </c>
      <c r="AI59" s="46">
        <v>45566</v>
      </c>
      <c r="AJ59" s="46">
        <v>45597</v>
      </c>
      <c r="AK59" s="46">
        <v>45627</v>
      </c>
      <c r="AL59" s="46">
        <v>45658</v>
      </c>
      <c r="AM59" s="46">
        <v>45689</v>
      </c>
      <c r="AN59" s="46">
        <v>45717</v>
      </c>
      <c r="AO59" s="46">
        <v>45748</v>
      </c>
      <c r="AP59" s="46">
        <v>45778</v>
      </c>
      <c r="AQ59" s="46">
        <v>45809</v>
      </c>
      <c r="AR59" s="46">
        <v>45839</v>
      </c>
      <c r="AS59" s="46">
        <v>45870</v>
      </c>
      <c r="AT59" s="46">
        <v>45901</v>
      </c>
      <c r="AU59" s="46">
        <v>45931</v>
      </c>
      <c r="AV59" s="46">
        <v>45962</v>
      </c>
      <c r="AW59" s="46">
        <v>45992</v>
      </c>
      <c r="AX59" s="46">
        <v>46023</v>
      </c>
      <c r="AY59" s="46">
        <v>46054</v>
      </c>
      <c r="AZ59" s="46">
        <v>46082</v>
      </c>
      <c r="BA59" s="46">
        <v>46113</v>
      </c>
      <c r="BB59" s="46">
        <v>46143</v>
      </c>
      <c r="BC59" s="46">
        <v>46174</v>
      </c>
      <c r="BD59" s="46">
        <v>46204</v>
      </c>
      <c r="BE59" s="46">
        <v>46235</v>
      </c>
      <c r="BF59" s="46">
        <v>46266</v>
      </c>
      <c r="BG59" s="46">
        <v>46296</v>
      </c>
      <c r="BH59" s="46">
        <v>46327</v>
      </c>
      <c r="BI59" s="46">
        <v>46357</v>
      </c>
      <c r="BJ59" s="222" t="s">
        <v>478</v>
      </c>
      <c r="BK59" s="202" t="s">
        <v>419</v>
      </c>
      <c r="BL59" s="185" t="s">
        <v>399</v>
      </c>
      <c r="BM59" s="144" t="s">
        <v>243</v>
      </c>
      <c r="BN59" s="64" t="s">
        <v>61</v>
      </c>
      <c r="BO59" s="57" t="s">
        <v>57</v>
      </c>
      <c r="BP59" s="57" t="s">
        <v>58</v>
      </c>
      <c r="BQ59" s="57" t="s">
        <v>59</v>
      </c>
      <c r="BR59" s="57" t="s">
        <v>60</v>
      </c>
      <c r="BS59" s="57" t="s">
        <v>239</v>
      </c>
      <c r="BT59" s="57" t="s">
        <v>240</v>
      </c>
      <c r="BU59" s="57" t="s">
        <v>241</v>
      </c>
      <c r="BV59" s="57" t="s">
        <v>242</v>
      </c>
      <c r="BW59" s="57" t="s">
        <v>400</v>
      </c>
      <c r="BX59" s="57" t="s">
        <v>401</v>
      </c>
      <c r="BY59" s="57" t="s">
        <v>402</v>
      </c>
      <c r="BZ59" s="57" t="s">
        <v>403</v>
      </c>
      <c r="CA59" s="57" t="s">
        <v>420</v>
      </c>
      <c r="CB59" s="57" t="s">
        <v>421</v>
      </c>
      <c r="CC59" s="57" t="s">
        <v>422</v>
      </c>
      <c r="CD59" s="57" t="s">
        <v>423</v>
      </c>
      <c r="CE59" s="57" t="s">
        <v>479</v>
      </c>
      <c r="CF59" s="57" t="s">
        <v>480</v>
      </c>
      <c r="CG59" s="57" t="s">
        <v>481</v>
      </c>
      <c r="CH59" s="57" t="s">
        <v>482</v>
      </c>
    </row>
    <row r="60" spans="1:86" x14ac:dyDescent="0.25">
      <c r="A60" s="179" t="s">
        <v>191</v>
      </c>
      <c r="B60" s="51">
        <f t="shared" ref="B60:BI60" si="96">B62*B61/100</f>
        <v>15</v>
      </c>
      <c r="C60" s="51">
        <f t="shared" si="96"/>
        <v>16.999200000000002</v>
      </c>
      <c r="D60" s="51">
        <f t="shared" si="96"/>
        <v>7.0005000000000006</v>
      </c>
      <c r="E60" s="51">
        <f t="shared" si="96"/>
        <v>12.000599999999999</v>
      </c>
      <c r="F60" s="51">
        <f t="shared" si="96"/>
        <v>9</v>
      </c>
      <c r="G60" s="51">
        <f t="shared" si="96"/>
        <v>15.000300000000003</v>
      </c>
      <c r="H60" s="51">
        <f t="shared" si="96"/>
        <v>16.001099999999997</v>
      </c>
      <c r="I60" s="51">
        <f t="shared" si="96"/>
        <v>14.999400000000001</v>
      </c>
      <c r="J60" s="51">
        <f t="shared" si="96"/>
        <v>16.000600000000002</v>
      </c>
      <c r="K60" s="51">
        <f t="shared" si="96"/>
        <v>18.000900000000001</v>
      </c>
      <c r="L60" s="51">
        <f t="shared" si="96"/>
        <v>13</v>
      </c>
      <c r="M60" s="51">
        <f t="shared" si="96"/>
        <v>16.000600000000002</v>
      </c>
      <c r="N60" s="51">
        <f t="shared" si="96"/>
        <v>9.0006000000000004</v>
      </c>
      <c r="O60" s="51">
        <f t="shared" si="96"/>
        <v>12.000399999999999</v>
      </c>
      <c r="P60" s="51">
        <f t="shared" si="96"/>
        <v>13.0008</v>
      </c>
      <c r="Q60" s="51">
        <f t="shared" si="96"/>
        <v>10.9998</v>
      </c>
      <c r="R60" s="51">
        <f t="shared" si="96"/>
        <v>16.000799999999998</v>
      </c>
      <c r="S60" s="51">
        <f t="shared" si="96"/>
        <v>17.9998</v>
      </c>
      <c r="T60" s="51">
        <f t="shared" si="96"/>
        <v>12.999600000000001</v>
      </c>
      <c r="U60" s="51">
        <f t="shared" si="96"/>
        <v>12</v>
      </c>
      <c r="V60" s="51">
        <f t="shared" si="96"/>
        <v>6.9996</v>
      </c>
      <c r="W60" s="51">
        <f t="shared" si="96"/>
        <v>10</v>
      </c>
      <c r="X60" s="51">
        <f t="shared" si="96"/>
        <v>15.999899999999998</v>
      </c>
      <c r="Y60" s="51">
        <f t="shared" si="96"/>
        <v>14.000399999999999</v>
      </c>
      <c r="Z60" s="51">
        <f t="shared" si="96"/>
        <v>15.999899999999998</v>
      </c>
      <c r="AA60" s="51">
        <f t="shared" si="96"/>
        <v>10.9998</v>
      </c>
      <c r="AB60" s="51">
        <f t="shared" si="96"/>
        <v>12.999600000000001</v>
      </c>
      <c r="AC60" s="51">
        <f t="shared" si="96"/>
        <v>18</v>
      </c>
      <c r="AD60" s="51">
        <f t="shared" si="96"/>
        <v>10.000500000000001</v>
      </c>
      <c r="AE60" s="51">
        <f t="shared" si="96"/>
        <v>11.000399999999999</v>
      </c>
      <c r="AF60" s="51">
        <f t="shared" si="96"/>
        <v>15.000499999999999</v>
      </c>
      <c r="AG60" s="51">
        <f t="shared" si="96"/>
        <v>16.001099999999997</v>
      </c>
      <c r="AH60" s="51">
        <f t="shared" si="96"/>
        <v>10.999500000000001</v>
      </c>
      <c r="AI60" s="51">
        <f t="shared" si="96"/>
        <v>21</v>
      </c>
      <c r="AJ60" s="51">
        <f t="shared" si="96"/>
        <v>10.000500000000001</v>
      </c>
      <c r="AK60" s="51">
        <f t="shared" si="96"/>
        <v>15.000300000000003</v>
      </c>
      <c r="AL60" s="51">
        <f t="shared" si="96"/>
        <v>9</v>
      </c>
      <c r="AM60" s="51">
        <f t="shared" si="96"/>
        <v>9.9996000000000009</v>
      </c>
      <c r="AN60" s="51">
        <f t="shared" si="96"/>
        <v>13</v>
      </c>
      <c r="AO60" s="51">
        <f t="shared" si="96"/>
        <v>12</v>
      </c>
      <c r="AP60" s="51">
        <f t="shared" si="96"/>
        <v>8</v>
      </c>
      <c r="AQ60" s="51">
        <f t="shared" si="96"/>
        <v>11</v>
      </c>
      <c r="AR60" s="51">
        <f t="shared" si="96"/>
        <v>8.0001999999999995</v>
      </c>
      <c r="AS60" s="51">
        <f t="shared" si="96"/>
        <v>12.000299999999999</v>
      </c>
      <c r="AT60" s="51">
        <f t="shared" si="96"/>
        <v>9.9996000000000009</v>
      </c>
      <c r="AU60" s="51">
        <f t="shared" si="96"/>
        <v>9.9994000000000014</v>
      </c>
      <c r="AV60" s="51">
        <f t="shared" si="96"/>
        <v>15.000499999999999</v>
      </c>
      <c r="AW60" s="51">
        <f t="shared" si="96"/>
        <v>14.999400000000001</v>
      </c>
      <c r="AX60" s="51">
        <f t="shared" si="96"/>
        <v>8</v>
      </c>
      <c r="AY60" s="51">
        <f t="shared" si="96"/>
        <v>0</v>
      </c>
      <c r="AZ60" s="51">
        <f t="shared" si="96"/>
        <v>0</v>
      </c>
      <c r="BA60" s="51">
        <f t="shared" si="96"/>
        <v>0</v>
      </c>
      <c r="BB60" s="51">
        <f t="shared" si="96"/>
        <v>0</v>
      </c>
      <c r="BC60" s="51">
        <f t="shared" si="96"/>
        <v>0</v>
      </c>
      <c r="BD60" s="51">
        <f t="shared" si="96"/>
        <v>0</v>
      </c>
      <c r="BE60" s="51">
        <f t="shared" si="96"/>
        <v>0</v>
      </c>
      <c r="BF60" s="51">
        <f t="shared" si="96"/>
        <v>0</v>
      </c>
      <c r="BG60" s="51">
        <f t="shared" si="96"/>
        <v>0</v>
      </c>
      <c r="BH60" s="51">
        <f t="shared" si="96"/>
        <v>0</v>
      </c>
      <c r="BI60" s="51">
        <f t="shared" si="96"/>
        <v>0</v>
      </c>
      <c r="BJ60" s="51">
        <f>SUM(AX60:BI60)</f>
        <v>8</v>
      </c>
      <c r="BK60" s="51">
        <f>SUM(AL60:AW60)</f>
        <v>132.999</v>
      </c>
      <c r="BL60" s="51">
        <f>SUM(Z60:AK60)</f>
        <v>167.00209999999998</v>
      </c>
      <c r="BM60" s="51">
        <f>SUM(N60:Y60)</f>
        <v>151.00169999999997</v>
      </c>
      <c r="BN60" s="52">
        <f>SUM(B60:M60)</f>
        <v>169.00320000000002</v>
      </c>
      <c r="BO60" s="52">
        <f>SUM(B60:D60)</f>
        <v>38.999700000000004</v>
      </c>
      <c r="BP60" s="52">
        <f>SUM(E60:H60)</f>
        <v>52.001999999999995</v>
      </c>
      <c r="BQ60" s="52">
        <f>SUM(H60:J60)</f>
        <v>47.001100000000001</v>
      </c>
      <c r="BR60" s="52">
        <f>SUM(K60:M60)</f>
        <v>47.001500000000007</v>
      </c>
      <c r="BS60" s="51">
        <f>SUM(N60:P60)</f>
        <v>34.001799999999996</v>
      </c>
      <c r="BT60" s="51">
        <f>SUM(Q60:S60)</f>
        <v>45.000399999999999</v>
      </c>
      <c r="BU60" s="51">
        <f>SUM(T60:V60)</f>
        <v>31.999200000000002</v>
      </c>
      <c r="BV60" s="51">
        <f>SUM(W60:Y60)</f>
        <v>40.000299999999996</v>
      </c>
      <c r="BW60" s="51">
        <f>SUM(Z60:AB60)</f>
        <v>39.999299999999998</v>
      </c>
      <c r="BX60" s="51">
        <f>SUM(AC60:AE60)</f>
        <v>39.000900000000001</v>
      </c>
      <c r="BY60" s="51">
        <f>SUM(AF60:AH60)</f>
        <v>42.001099999999994</v>
      </c>
      <c r="BZ60" s="51">
        <f>SUM(AI60:AK60)</f>
        <v>46.000800000000005</v>
      </c>
      <c r="CA60" s="51">
        <f t="shared" ref="CA60:CA61" si="97">SUM(AD60:AF60)</f>
        <v>36.001400000000004</v>
      </c>
      <c r="CB60" s="51">
        <f t="shared" ref="CB60:CB61" si="98">SUM(AG60:AI60)</f>
        <v>48.000599999999999</v>
      </c>
      <c r="CC60" s="51">
        <f t="shared" ref="CC60:CC61" si="99">SUM(AJ60:AL60)</f>
        <v>34.000800000000005</v>
      </c>
      <c r="CD60" s="51">
        <f t="shared" ref="CD60:CD61" si="100">SUM(AM60:AO60)</f>
        <v>34.999600000000001</v>
      </c>
      <c r="CE60" s="51">
        <f>SUM(AX60:AZ60)</f>
        <v>8</v>
      </c>
      <c r="CF60" s="51">
        <f>SUM(BA60:BC60)</f>
        <v>0</v>
      </c>
      <c r="CG60" s="51">
        <f>SUM(BD60:BF60)</f>
        <v>0</v>
      </c>
      <c r="CH60" s="51">
        <f>SUM(BG60:BI60)</f>
        <v>0</v>
      </c>
    </row>
    <row r="61" spans="1:86" x14ac:dyDescent="0.25">
      <c r="A61" s="179" t="s">
        <v>192</v>
      </c>
      <c r="B61" s="3">
        <v>25</v>
      </c>
      <c r="C61" s="3">
        <v>24</v>
      </c>
      <c r="D61" s="3">
        <v>13</v>
      </c>
      <c r="E61" s="3">
        <v>18</v>
      </c>
      <c r="F61" s="3">
        <v>16</v>
      </c>
      <c r="G61" s="3">
        <v>21</v>
      </c>
      <c r="H61" s="3">
        <v>23</v>
      </c>
      <c r="I61" s="3">
        <v>18</v>
      </c>
      <c r="J61" s="3">
        <v>22</v>
      </c>
      <c r="K61" s="3">
        <v>27</v>
      </c>
      <c r="L61" s="3">
        <v>20</v>
      </c>
      <c r="M61" s="3">
        <v>22</v>
      </c>
      <c r="N61" s="3">
        <v>14</v>
      </c>
      <c r="O61" s="3">
        <v>19</v>
      </c>
      <c r="P61" s="3">
        <v>24</v>
      </c>
      <c r="Q61" s="3">
        <v>18</v>
      </c>
      <c r="R61" s="3">
        <v>24</v>
      </c>
      <c r="S61" s="3">
        <v>23</v>
      </c>
      <c r="T61" s="3">
        <v>18</v>
      </c>
      <c r="U61" s="3">
        <v>15</v>
      </c>
      <c r="V61" s="3">
        <v>12</v>
      </c>
      <c r="W61" s="3">
        <v>16</v>
      </c>
      <c r="X61" s="3">
        <v>19</v>
      </c>
      <c r="Y61" s="3">
        <v>18</v>
      </c>
      <c r="Z61" s="3">
        <v>19</v>
      </c>
      <c r="AA61" s="3">
        <v>18</v>
      </c>
      <c r="AB61" s="3">
        <v>18</v>
      </c>
      <c r="AC61" s="3">
        <v>20</v>
      </c>
      <c r="AD61" s="3">
        <v>15</v>
      </c>
      <c r="AE61" s="3">
        <v>12</v>
      </c>
      <c r="AF61" s="3">
        <v>19</v>
      </c>
      <c r="AG61" s="3">
        <v>23</v>
      </c>
      <c r="AH61" s="3">
        <v>15</v>
      </c>
      <c r="AI61" s="3">
        <v>25</v>
      </c>
      <c r="AJ61" s="3">
        <v>15</v>
      </c>
      <c r="AK61" s="3">
        <v>21</v>
      </c>
      <c r="AL61" s="3">
        <v>18</v>
      </c>
      <c r="AM61" s="3">
        <v>13</v>
      </c>
      <c r="AN61" s="3">
        <v>16</v>
      </c>
      <c r="AO61" s="3">
        <v>16</v>
      </c>
      <c r="AP61" s="3">
        <v>10</v>
      </c>
      <c r="AQ61" s="3">
        <v>16</v>
      </c>
      <c r="AR61" s="3">
        <v>17</v>
      </c>
      <c r="AS61" s="3">
        <v>17</v>
      </c>
      <c r="AT61" s="3">
        <v>12</v>
      </c>
      <c r="AU61" s="3">
        <v>17</v>
      </c>
      <c r="AV61" s="3">
        <v>19</v>
      </c>
      <c r="AW61" s="3">
        <v>18</v>
      </c>
      <c r="AX61" s="3">
        <v>10</v>
      </c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51">
        <f>SUM(AX61:BI61)</f>
        <v>10</v>
      </c>
      <c r="BK61" s="51">
        <f>SUM(AL61:AW61)</f>
        <v>189</v>
      </c>
      <c r="BL61" s="51">
        <f>SUM(Z61:AK61)</f>
        <v>220</v>
      </c>
      <c r="BM61" s="51">
        <f>SUM(N61:Y61)</f>
        <v>220</v>
      </c>
      <c r="BN61" s="19">
        <f>SUM(B61:M61)</f>
        <v>249</v>
      </c>
      <c r="BO61" s="52">
        <f>SUM(B61:D61)</f>
        <v>62</v>
      </c>
      <c r="BP61" s="52">
        <f>SUM(E61:H61)</f>
        <v>78</v>
      </c>
      <c r="BQ61" s="52">
        <f>SUM(H61:J61)</f>
        <v>63</v>
      </c>
      <c r="BR61" s="52">
        <f>SUM(K61:M61)</f>
        <v>69</v>
      </c>
      <c r="BS61" s="51">
        <f>SUM(N61:P61)</f>
        <v>57</v>
      </c>
      <c r="BT61" s="51">
        <f>SUM(Q61:S61)</f>
        <v>65</v>
      </c>
      <c r="BU61" s="51">
        <f>SUM(T61:V61)</f>
        <v>45</v>
      </c>
      <c r="BV61" s="51">
        <f>SUM(W61:Y61)</f>
        <v>53</v>
      </c>
      <c r="BW61" s="51">
        <f>SUM(Z61:AB61)</f>
        <v>55</v>
      </c>
      <c r="BX61" s="51">
        <f>SUM(AC61:AE61)</f>
        <v>47</v>
      </c>
      <c r="BY61" s="51">
        <f>SUM(AF61:AH61)</f>
        <v>57</v>
      </c>
      <c r="BZ61" s="51">
        <f>SUM(AI61:AK61)</f>
        <v>61</v>
      </c>
      <c r="CA61" s="51">
        <f t="shared" si="97"/>
        <v>46</v>
      </c>
      <c r="CB61" s="51">
        <f t="shared" si="98"/>
        <v>63</v>
      </c>
      <c r="CC61" s="51">
        <f t="shared" si="99"/>
        <v>54</v>
      </c>
      <c r="CD61" s="51">
        <f t="shared" si="100"/>
        <v>45</v>
      </c>
      <c r="CE61" s="51">
        <f>SUM(AX61:AZ61)</f>
        <v>10</v>
      </c>
      <c r="CF61" s="51">
        <f>SUM(BA61:BC61)</f>
        <v>0</v>
      </c>
      <c r="CG61" s="51">
        <f>SUM(BD61:BF61)</f>
        <v>0</v>
      </c>
      <c r="CH61" s="51">
        <f>SUM(BG61:BI61)</f>
        <v>0</v>
      </c>
    </row>
    <row r="62" spans="1:86" x14ac:dyDescent="0.25">
      <c r="A62" s="179" t="s">
        <v>190</v>
      </c>
      <c r="B62" s="48">
        <v>60</v>
      </c>
      <c r="C62" s="48">
        <v>70.83</v>
      </c>
      <c r="D62" s="48">
        <v>53.85</v>
      </c>
      <c r="E62" s="48">
        <v>66.67</v>
      </c>
      <c r="F62" s="48">
        <v>56.25</v>
      </c>
      <c r="G62" s="48">
        <v>71.430000000000007</v>
      </c>
      <c r="H62" s="48">
        <v>69.569999999999993</v>
      </c>
      <c r="I62" s="48">
        <v>83.33</v>
      </c>
      <c r="J62" s="48">
        <v>72.73</v>
      </c>
      <c r="K62" s="48">
        <v>66.67</v>
      </c>
      <c r="L62" s="48">
        <v>65</v>
      </c>
      <c r="M62" s="48">
        <v>72.73</v>
      </c>
      <c r="N62" s="48">
        <v>64.290000000000006</v>
      </c>
      <c r="O62" s="48">
        <v>63.16</v>
      </c>
      <c r="P62" s="48">
        <v>54.17</v>
      </c>
      <c r="Q62" s="48">
        <v>61.11</v>
      </c>
      <c r="R62" s="48">
        <v>66.67</v>
      </c>
      <c r="S62" s="48">
        <v>78.260000000000005</v>
      </c>
      <c r="T62" s="48">
        <v>72.22</v>
      </c>
      <c r="U62" s="48">
        <v>80</v>
      </c>
      <c r="V62" s="48">
        <v>58.33</v>
      </c>
      <c r="W62" s="48">
        <v>62.5</v>
      </c>
      <c r="X62" s="48">
        <v>84.21</v>
      </c>
      <c r="Y62" s="48">
        <v>77.78</v>
      </c>
      <c r="Z62" s="48">
        <v>84.21</v>
      </c>
      <c r="AA62" s="48">
        <v>61.11</v>
      </c>
      <c r="AB62" s="48">
        <v>72.22</v>
      </c>
      <c r="AC62" s="48">
        <v>90</v>
      </c>
      <c r="AD62" s="48">
        <v>66.67</v>
      </c>
      <c r="AE62" s="48">
        <v>91.67</v>
      </c>
      <c r="AF62" s="48">
        <v>78.95</v>
      </c>
      <c r="AG62" s="48">
        <v>69.569999999999993</v>
      </c>
      <c r="AH62" s="48">
        <v>73.33</v>
      </c>
      <c r="AI62" s="48">
        <v>84</v>
      </c>
      <c r="AJ62" s="48">
        <v>66.67</v>
      </c>
      <c r="AK62" s="48">
        <v>71.430000000000007</v>
      </c>
      <c r="AL62" s="48">
        <v>50</v>
      </c>
      <c r="AM62" s="48">
        <v>76.92</v>
      </c>
      <c r="AN62" s="48">
        <v>81.25</v>
      </c>
      <c r="AO62" s="48">
        <v>75</v>
      </c>
      <c r="AP62" s="48">
        <v>80</v>
      </c>
      <c r="AQ62" s="48">
        <v>68.75</v>
      </c>
      <c r="AR62" s="48">
        <v>47.06</v>
      </c>
      <c r="AS62" s="48">
        <v>70.59</v>
      </c>
      <c r="AT62" s="48">
        <v>83.33</v>
      </c>
      <c r="AU62" s="48">
        <v>58.82</v>
      </c>
      <c r="AV62" s="48">
        <v>78.95</v>
      </c>
      <c r="AW62" s="48">
        <v>83.33</v>
      </c>
      <c r="AX62" s="48">
        <v>80</v>
      </c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>
        <f>BJ60/BJ61*100</f>
        <v>80</v>
      </c>
      <c r="BK62" s="48">
        <f>BK60/BK61*100</f>
        <v>70.369841269841274</v>
      </c>
      <c r="BL62" s="48">
        <f>BL60/BL61*100</f>
        <v>75.910045454545454</v>
      </c>
      <c r="BM62" s="48">
        <f t="shared" ref="BM62:BZ62" si="101">BM60/BM61*100</f>
        <v>68.637136363636358</v>
      </c>
      <c r="BN62" s="50">
        <f t="shared" si="101"/>
        <v>67.872771084337359</v>
      </c>
      <c r="BO62" s="50">
        <f t="shared" si="101"/>
        <v>62.902741935483874</v>
      </c>
      <c r="BP62" s="50">
        <f t="shared" si="101"/>
        <v>66.669230769230765</v>
      </c>
      <c r="BQ62" s="50">
        <f t="shared" si="101"/>
        <v>74.604920634920632</v>
      </c>
      <c r="BR62" s="50">
        <f t="shared" si="101"/>
        <v>68.118115942029007</v>
      </c>
      <c r="BS62" s="50">
        <f t="shared" si="101"/>
        <v>59.652280701754378</v>
      </c>
      <c r="BT62" s="50">
        <f t="shared" si="101"/>
        <v>69.231384615384613</v>
      </c>
      <c r="BU62" s="50">
        <f t="shared" si="101"/>
        <v>71.109333333333339</v>
      </c>
      <c r="BV62" s="50">
        <f t="shared" si="101"/>
        <v>75.472264150943388</v>
      </c>
      <c r="BW62" s="50">
        <f t="shared" si="101"/>
        <v>72.725999999999999</v>
      </c>
      <c r="BX62" s="50">
        <f t="shared" si="101"/>
        <v>82.980638297872346</v>
      </c>
      <c r="BY62" s="50">
        <f t="shared" si="101"/>
        <v>73.686140350877182</v>
      </c>
      <c r="BZ62" s="50">
        <f t="shared" si="101"/>
        <v>75.41114754098362</v>
      </c>
      <c r="CA62" s="50">
        <f t="shared" ref="CA62:CH62" si="102">CA60/CA61*100</f>
        <v>78.263913043478269</v>
      </c>
      <c r="CB62" s="50">
        <f t="shared" si="102"/>
        <v>76.19142857142856</v>
      </c>
      <c r="CC62" s="50">
        <f t="shared" si="102"/>
        <v>62.964444444444453</v>
      </c>
      <c r="CD62" s="50">
        <f t="shared" si="102"/>
        <v>77.776888888888891</v>
      </c>
      <c r="CE62" s="50">
        <f t="shared" si="102"/>
        <v>80</v>
      </c>
      <c r="CF62" s="50" t="e">
        <f t="shared" si="102"/>
        <v>#DIV/0!</v>
      </c>
      <c r="CG62" s="50" t="e">
        <f t="shared" si="102"/>
        <v>#DIV/0!</v>
      </c>
      <c r="CH62" s="50" t="e">
        <f t="shared" si="102"/>
        <v>#DIV/0!</v>
      </c>
    </row>
    <row r="63" spans="1:86" x14ac:dyDescent="0.25">
      <c r="A63" s="178" t="s">
        <v>76</v>
      </c>
      <c r="B63" s="46">
        <v>44562</v>
      </c>
      <c r="C63" s="46">
        <v>44593</v>
      </c>
      <c r="D63" s="46">
        <v>44621</v>
      </c>
      <c r="E63" s="46">
        <v>44652</v>
      </c>
      <c r="F63" s="46">
        <v>44703</v>
      </c>
      <c r="G63" s="47">
        <v>44713</v>
      </c>
      <c r="H63" s="47">
        <v>44743</v>
      </c>
      <c r="I63" s="47">
        <v>44774</v>
      </c>
      <c r="J63" s="47">
        <v>44805</v>
      </c>
      <c r="K63" s="47">
        <v>44835</v>
      </c>
      <c r="L63" s="47">
        <v>44866</v>
      </c>
      <c r="M63" s="47">
        <v>44896</v>
      </c>
      <c r="N63" s="46">
        <v>44927</v>
      </c>
      <c r="O63" s="46">
        <v>44958</v>
      </c>
      <c r="P63" s="46">
        <v>44986</v>
      </c>
      <c r="Q63" s="46">
        <v>45017</v>
      </c>
      <c r="R63" s="46">
        <v>45047</v>
      </c>
      <c r="S63" s="46">
        <v>45078</v>
      </c>
      <c r="T63" s="46">
        <v>45108</v>
      </c>
      <c r="U63" s="46">
        <v>45139</v>
      </c>
      <c r="V63" s="46">
        <v>45170</v>
      </c>
      <c r="W63" s="46">
        <v>45200</v>
      </c>
      <c r="X63" s="46">
        <v>45231</v>
      </c>
      <c r="Y63" s="46">
        <v>45261</v>
      </c>
      <c r="Z63" s="46">
        <v>45292</v>
      </c>
      <c r="AA63" s="46">
        <v>45323</v>
      </c>
      <c r="AB63" s="46">
        <v>45352</v>
      </c>
      <c r="AC63" s="46">
        <v>45383</v>
      </c>
      <c r="AD63" s="46">
        <v>45413</v>
      </c>
      <c r="AE63" s="46">
        <v>45444</v>
      </c>
      <c r="AF63" s="46">
        <v>45474</v>
      </c>
      <c r="AG63" s="46">
        <v>45505</v>
      </c>
      <c r="AH63" s="46">
        <v>45536</v>
      </c>
      <c r="AI63" s="46">
        <v>45566</v>
      </c>
      <c r="AJ63" s="46">
        <v>45597</v>
      </c>
      <c r="AK63" s="46">
        <v>45627</v>
      </c>
      <c r="AL63" s="46">
        <v>45658</v>
      </c>
      <c r="AM63" s="46">
        <v>45689</v>
      </c>
      <c r="AN63" s="46">
        <v>45717</v>
      </c>
      <c r="AO63" s="46">
        <v>45748</v>
      </c>
      <c r="AP63" s="46">
        <v>45778</v>
      </c>
      <c r="AQ63" s="46">
        <v>45809</v>
      </c>
      <c r="AR63" s="46">
        <v>45839</v>
      </c>
      <c r="AS63" s="46">
        <v>45870</v>
      </c>
      <c r="AT63" s="46">
        <v>45901</v>
      </c>
      <c r="AU63" s="46">
        <v>45931</v>
      </c>
      <c r="AV63" s="46">
        <v>45962</v>
      </c>
      <c r="AW63" s="46">
        <v>45992</v>
      </c>
      <c r="AX63" s="46">
        <v>46023</v>
      </c>
      <c r="AY63" s="46">
        <v>46054</v>
      </c>
      <c r="AZ63" s="46">
        <v>46082</v>
      </c>
      <c r="BA63" s="46">
        <v>46113</v>
      </c>
      <c r="BB63" s="46">
        <v>46143</v>
      </c>
      <c r="BC63" s="46">
        <v>46174</v>
      </c>
      <c r="BD63" s="46">
        <v>46204</v>
      </c>
      <c r="BE63" s="46">
        <v>46235</v>
      </c>
      <c r="BF63" s="46">
        <v>46266</v>
      </c>
      <c r="BG63" s="46">
        <v>46296</v>
      </c>
      <c r="BH63" s="46">
        <v>46327</v>
      </c>
      <c r="BI63" s="46">
        <v>46357</v>
      </c>
      <c r="BJ63" s="222" t="s">
        <v>478</v>
      </c>
      <c r="BK63" s="202" t="s">
        <v>419</v>
      </c>
      <c r="BL63" s="185" t="s">
        <v>399</v>
      </c>
      <c r="BM63" s="144" t="s">
        <v>243</v>
      </c>
      <c r="BN63" s="64" t="s">
        <v>61</v>
      </c>
      <c r="BO63" s="57" t="s">
        <v>57</v>
      </c>
      <c r="BP63" s="57" t="s">
        <v>58</v>
      </c>
      <c r="BQ63" s="57" t="s">
        <v>59</v>
      </c>
      <c r="BR63" s="57" t="s">
        <v>60</v>
      </c>
      <c r="BS63" s="57" t="s">
        <v>239</v>
      </c>
      <c r="BT63" s="57" t="s">
        <v>240</v>
      </c>
      <c r="BU63" s="57" t="s">
        <v>241</v>
      </c>
      <c r="BV63" s="57" t="s">
        <v>242</v>
      </c>
      <c r="BW63" s="57" t="s">
        <v>400</v>
      </c>
      <c r="BX63" s="57" t="s">
        <v>401</v>
      </c>
      <c r="BY63" s="57" t="s">
        <v>402</v>
      </c>
      <c r="BZ63" s="57" t="s">
        <v>403</v>
      </c>
      <c r="CA63" s="57" t="s">
        <v>420</v>
      </c>
      <c r="CB63" s="57" t="s">
        <v>421</v>
      </c>
      <c r="CC63" s="57" t="s">
        <v>422</v>
      </c>
      <c r="CD63" s="57" t="s">
        <v>423</v>
      </c>
      <c r="CE63" s="57" t="s">
        <v>479</v>
      </c>
      <c r="CF63" s="57" t="s">
        <v>480</v>
      </c>
      <c r="CG63" s="57" t="s">
        <v>481</v>
      </c>
      <c r="CH63" s="57" t="s">
        <v>482</v>
      </c>
    </row>
    <row r="64" spans="1:86" x14ac:dyDescent="0.25">
      <c r="A64" s="179" t="s">
        <v>191</v>
      </c>
      <c r="B64" s="51">
        <f t="shared" ref="B64:BI64" si="103">B66*B65/100</f>
        <v>17</v>
      </c>
      <c r="C64" s="51">
        <f t="shared" si="103"/>
        <v>16.999200000000002</v>
      </c>
      <c r="D64" s="51">
        <f t="shared" si="103"/>
        <v>7.0005000000000006</v>
      </c>
      <c r="E64" s="51">
        <f t="shared" si="103"/>
        <v>14.999400000000001</v>
      </c>
      <c r="F64" s="51">
        <f t="shared" si="103"/>
        <v>12.9999</v>
      </c>
      <c r="G64" s="51">
        <f t="shared" si="103"/>
        <v>16.999500000000001</v>
      </c>
      <c r="H64" s="51">
        <f t="shared" si="103"/>
        <v>15.000599999999999</v>
      </c>
      <c r="I64" s="51">
        <f t="shared" si="103"/>
        <v>16.000399999999999</v>
      </c>
      <c r="J64" s="51">
        <f t="shared" si="103"/>
        <v>16.999399999999998</v>
      </c>
      <c r="K64" s="51">
        <f t="shared" si="103"/>
        <v>20.000400000000003</v>
      </c>
      <c r="L64" s="51">
        <f t="shared" si="103"/>
        <v>12.998999999999999</v>
      </c>
      <c r="M64" s="51">
        <f t="shared" si="103"/>
        <v>17.9998</v>
      </c>
      <c r="N64" s="51">
        <f t="shared" si="103"/>
        <v>8.0001999999999995</v>
      </c>
      <c r="O64" s="51">
        <f t="shared" si="103"/>
        <v>10.9991</v>
      </c>
      <c r="P64" s="51">
        <f t="shared" si="103"/>
        <v>18</v>
      </c>
      <c r="Q64" s="51">
        <f t="shared" si="103"/>
        <v>14.999400000000001</v>
      </c>
      <c r="R64" s="51">
        <f t="shared" si="103"/>
        <v>13</v>
      </c>
      <c r="S64" s="51">
        <f t="shared" si="103"/>
        <v>16.001099999999997</v>
      </c>
      <c r="T64" s="51">
        <f t="shared" si="103"/>
        <v>12.000599999999999</v>
      </c>
      <c r="U64" s="51">
        <f t="shared" si="103"/>
        <v>12</v>
      </c>
      <c r="V64" s="51">
        <f t="shared" si="103"/>
        <v>8.0003999999999991</v>
      </c>
      <c r="W64" s="51">
        <f t="shared" si="103"/>
        <v>12.000299999999999</v>
      </c>
      <c r="X64" s="51">
        <f t="shared" si="103"/>
        <v>15.000499999999999</v>
      </c>
      <c r="Y64" s="51">
        <f t="shared" si="103"/>
        <v>12.000599999999999</v>
      </c>
      <c r="Z64" s="51">
        <f t="shared" si="103"/>
        <v>18</v>
      </c>
      <c r="AA64" s="51">
        <f t="shared" si="103"/>
        <v>12.9998</v>
      </c>
      <c r="AB64" s="51">
        <f t="shared" si="103"/>
        <v>12.000599999999999</v>
      </c>
      <c r="AC64" s="51">
        <f t="shared" si="103"/>
        <v>20.000399999999999</v>
      </c>
      <c r="AD64" s="51">
        <f t="shared" si="103"/>
        <v>7.9994999999999994</v>
      </c>
      <c r="AE64" s="51">
        <f t="shared" si="103"/>
        <v>12</v>
      </c>
      <c r="AF64" s="51">
        <f t="shared" si="103"/>
        <v>12.000399999999999</v>
      </c>
      <c r="AG64" s="51">
        <f t="shared" si="103"/>
        <v>18</v>
      </c>
      <c r="AH64" s="51">
        <f t="shared" si="103"/>
        <v>9</v>
      </c>
      <c r="AI64" s="51">
        <f t="shared" si="103"/>
        <v>22</v>
      </c>
      <c r="AJ64" s="51">
        <f t="shared" si="103"/>
        <v>10.999500000000001</v>
      </c>
      <c r="AK64" s="51">
        <f t="shared" si="103"/>
        <v>15.000300000000003</v>
      </c>
      <c r="AL64" s="51">
        <f t="shared" si="103"/>
        <v>12.000599999999999</v>
      </c>
      <c r="AM64" s="51">
        <f t="shared" si="103"/>
        <v>9.9996000000000009</v>
      </c>
      <c r="AN64" s="51">
        <f t="shared" si="103"/>
        <v>13</v>
      </c>
      <c r="AO64" s="51">
        <f t="shared" si="103"/>
        <v>12</v>
      </c>
      <c r="AP64" s="51">
        <f t="shared" si="103"/>
        <v>8</v>
      </c>
      <c r="AQ64" s="51">
        <f t="shared" si="103"/>
        <v>11</v>
      </c>
      <c r="AR64" s="51">
        <f t="shared" si="103"/>
        <v>11.0007</v>
      </c>
      <c r="AS64" s="51">
        <f t="shared" si="103"/>
        <v>12</v>
      </c>
      <c r="AT64" s="51">
        <f t="shared" si="103"/>
        <v>11.000399999999999</v>
      </c>
      <c r="AU64" s="51">
        <f t="shared" si="103"/>
        <v>12.9999</v>
      </c>
      <c r="AV64" s="51">
        <f t="shared" si="103"/>
        <v>15.999899999999998</v>
      </c>
      <c r="AW64" s="51">
        <f t="shared" si="103"/>
        <v>16.0002</v>
      </c>
      <c r="AX64" s="51">
        <f t="shared" si="103"/>
        <v>9</v>
      </c>
      <c r="AY64" s="51">
        <f t="shared" si="103"/>
        <v>0</v>
      </c>
      <c r="AZ64" s="51">
        <f t="shared" si="103"/>
        <v>0</v>
      </c>
      <c r="BA64" s="51">
        <f t="shared" si="103"/>
        <v>0</v>
      </c>
      <c r="BB64" s="51">
        <f t="shared" si="103"/>
        <v>0</v>
      </c>
      <c r="BC64" s="51">
        <f t="shared" si="103"/>
        <v>0</v>
      </c>
      <c r="BD64" s="51">
        <f t="shared" si="103"/>
        <v>0</v>
      </c>
      <c r="BE64" s="51">
        <f t="shared" si="103"/>
        <v>0</v>
      </c>
      <c r="BF64" s="51">
        <f t="shared" si="103"/>
        <v>0</v>
      </c>
      <c r="BG64" s="51">
        <f t="shared" si="103"/>
        <v>0</v>
      </c>
      <c r="BH64" s="51">
        <f t="shared" si="103"/>
        <v>0</v>
      </c>
      <c r="BI64" s="51">
        <f t="shared" si="103"/>
        <v>0</v>
      </c>
      <c r="BJ64" s="51">
        <f>SUM(AX64:BI64)</f>
        <v>9</v>
      </c>
      <c r="BK64" s="51">
        <f>SUM(AL64:AW64)</f>
        <v>145.00130000000001</v>
      </c>
      <c r="BL64" s="51">
        <f>SUM(Z64:AK64)</f>
        <v>170.00050000000002</v>
      </c>
      <c r="BM64" s="51">
        <f>SUM(N64:Y64)</f>
        <v>152.00219999999996</v>
      </c>
      <c r="BN64" s="52">
        <f>SUM(B64:M64)</f>
        <v>184.99809999999999</v>
      </c>
      <c r="BO64" s="52">
        <f>SUM(B64:D64)</f>
        <v>40.999700000000004</v>
      </c>
      <c r="BP64" s="52">
        <f>SUM(E64:H64)</f>
        <v>59.999400000000001</v>
      </c>
      <c r="BQ64" s="52">
        <f>SUM(H64:J64)</f>
        <v>48.000399999999999</v>
      </c>
      <c r="BR64" s="52">
        <f>SUM(K64:M64)</f>
        <v>50.999200000000002</v>
      </c>
      <c r="BS64" s="51">
        <f>SUM(N64:P64)</f>
        <v>36.999299999999998</v>
      </c>
      <c r="BT64" s="51">
        <f>SUM(Q64:S64)</f>
        <v>44.000500000000002</v>
      </c>
      <c r="BU64" s="51">
        <f>SUM(T64:V64)</f>
        <v>32.000999999999998</v>
      </c>
      <c r="BV64" s="51">
        <f>SUM(W64:Y64)</f>
        <v>39.001399999999997</v>
      </c>
      <c r="BW64" s="51">
        <f>SUM(Z64:AB64)</f>
        <v>43.000399999999999</v>
      </c>
      <c r="BX64" s="51">
        <f>SUM(AC64:AE64)</f>
        <v>39.999899999999997</v>
      </c>
      <c r="BY64" s="51">
        <f>SUM(AF64:AH64)</f>
        <v>39.000399999999999</v>
      </c>
      <c r="BZ64" s="51">
        <f>SUM(AI64:AK64)</f>
        <v>47.9998</v>
      </c>
      <c r="CA64" s="51">
        <f t="shared" ref="CA64:CA65" si="104">SUM(AD64:AF64)</f>
        <v>31.999899999999997</v>
      </c>
      <c r="CB64" s="51">
        <f t="shared" ref="CB64:CB65" si="105">SUM(AG64:AI64)</f>
        <v>49</v>
      </c>
      <c r="CC64" s="51">
        <f t="shared" ref="CC64:CC65" si="106">SUM(AJ64:AL64)</f>
        <v>38.000399999999999</v>
      </c>
      <c r="CD64" s="51">
        <f t="shared" ref="CD64:CD65" si="107">SUM(AM64:AO64)</f>
        <v>34.999600000000001</v>
      </c>
      <c r="CE64" s="51">
        <f>SUM(AX64:AZ64)</f>
        <v>9</v>
      </c>
      <c r="CF64" s="51">
        <f>SUM(BA64:BC64)</f>
        <v>0</v>
      </c>
      <c r="CG64" s="51">
        <f>SUM(BD64:BF64)</f>
        <v>0</v>
      </c>
      <c r="CH64" s="51">
        <f>SUM(BG64:BI64)</f>
        <v>0</v>
      </c>
    </row>
    <row r="65" spans="1:86" x14ac:dyDescent="0.25">
      <c r="A65" s="179" t="s">
        <v>192</v>
      </c>
      <c r="B65" s="3">
        <v>25</v>
      </c>
      <c r="C65" s="3">
        <v>24</v>
      </c>
      <c r="D65" s="3">
        <v>13</v>
      </c>
      <c r="E65" s="3">
        <v>18</v>
      </c>
      <c r="F65" s="3">
        <v>17</v>
      </c>
      <c r="G65" s="3">
        <v>21</v>
      </c>
      <c r="H65" s="3">
        <v>23</v>
      </c>
      <c r="I65" s="3">
        <v>17</v>
      </c>
      <c r="J65" s="3">
        <v>22</v>
      </c>
      <c r="K65" s="3">
        <v>28</v>
      </c>
      <c r="L65" s="3">
        <v>21</v>
      </c>
      <c r="M65" s="3">
        <v>23</v>
      </c>
      <c r="N65" s="3">
        <v>13</v>
      </c>
      <c r="O65" s="3">
        <v>19</v>
      </c>
      <c r="P65" s="3">
        <v>24</v>
      </c>
      <c r="Q65" s="3">
        <v>18</v>
      </c>
      <c r="R65" s="3">
        <v>25</v>
      </c>
      <c r="S65" s="3">
        <v>23</v>
      </c>
      <c r="T65" s="3">
        <v>18</v>
      </c>
      <c r="U65" s="3">
        <v>15</v>
      </c>
      <c r="V65" s="3">
        <v>12</v>
      </c>
      <c r="W65" s="3">
        <v>17</v>
      </c>
      <c r="X65" s="3">
        <v>19</v>
      </c>
      <c r="Y65" s="3">
        <v>18</v>
      </c>
      <c r="Z65" s="3">
        <v>20</v>
      </c>
      <c r="AA65" s="3">
        <v>19</v>
      </c>
      <c r="AB65" s="3">
        <v>18</v>
      </c>
      <c r="AC65" s="3">
        <v>21</v>
      </c>
      <c r="AD65" s="3">
        <v>15</v>
      </c>
      <c r="AE65" s="3">
        <v>12</v>
      </c>
      <c r="AF65" s="3">
        <v>19</v>
      </c>
      <c r="AG65" s="3">
        <v>24</v>
      </c>
      <c r="AH65" s="3">
        <v>15</v>
      </c>
      <c r="AI65" s="3">
        <v>25</v>
      </c>
      <c r="AJ65" s="3">
        <v>15</v>
      </c>
      <c r="AK65" s="3">
        <v>21</v>
      </c>
      <c r="AL65" s="3">
        <v>18</v>
      </c>
      <c r="AM65" s="3">
        <v>13</v>
      </c>
      <c r="AN65" s="3">
        <v>16</v>
      </c>
      <c r="AO65" s="3">
        <v>16</v>
      </c>
      <c r="AP65" s="3">
        <v>10</v>
      </c>
      <c r="AQ65" s="3">
        <v>16</v>
      </c>
      <c r="AR65" s="3">
        <v>17</v>
      </c>
      <c r="AS65" s="3">
        <v>16</v>
      </c>
      <c r="AT65" s="3">
        <v>12</v>
      </c>
      <c r="AU65" s="3">
        <v>17</v>
      </c>
      <c r="AV65" s="3">
        <v>19</v>
      </c>
      <c r="AW65" s="3">
        <v>18</v>
      </c>
      <c r="AX65" s="3">
        <v>10</v>
      </c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51">
        <f>SUM(AX65:BI65)</f>
        <v>10</v>
      </c>
      <c r="BK65" s="51">
        <f>SUM(AL65:AW65)</f>
        <v>188</v>
      </c>
      <c r="BL65" s="51">
        <f>SUM(Z65:AK65)</f>
        <v>224</v>
      </c>
      <c r="BM65" s="51">
        <f>SUM(N65:Y65)</f>
        <v>221</v>
      </c>
      <c r="BN65" s="19">
        <f>SUM(B65:M65)</f>
        <v>252</v>
      </c>
      <c r="BO65" s="52">
        <f>SUM(B65:D65)</f>
        <v>62</v>
      </c>
      <c r="BP65" s="52">
        <f>SUM(E65:H65)</f>
        <v>79</v>
      </c>
      <c r="BQ65" s="52">
        <f>SUM(H65:J65)</f>
        <v>62</v>
      </c>
      <c r="BR65" s="52">
        <f>SUM(K65:M65)</f>
        <v>72</v>
      </c>
      <c r="BS65" s="51">
        <f>SUM(N65:P65)</f>
        <v>56</v>
      </c>
      <c r="BT65" s="51">
        <f>SUM(Q65:S65)</f>
        <v>66</v>
      </c>
      <c r="BU65" s="51">
        <f>SUM(T65:V65)</f>
        <v>45</v>
      </c>
      <c r="BV65" s="51">
        <f>SUM(W65:Y65)</f>
        <v>54</v>
      </c>
      <c r="BW65" s="51">
        <f>SUM(Z65:AB65)</f>
        <v>57</v>
      </c>
      <c r="BX65" s="51">
        <f>SUM(AC65:AE65)</f>
        <v>48</v>
      </c>
      <c r="BY65" s="51">
        <f>SUM(AF65:AH65)</f>
        <v>58</v>
      </c>
      <c r="BZ65" s="51">
        <f>SUM(AI65:AK65)</f>
        <v>61</v>
      </c>
      <c r="CA65" s="51">
        <f t="shared" si="104"/>
        <v>46</v>
      </c>
      <c r="CB65" s="51">
        <f t="shared" si="105"/>
        <v>64</v>
      </c>
      <c r="CC65" s="51">
        <f t="shared" si="106"/>
        <v>54</v>
      </c>
      <c r="CD65" s="51">
        <f t="shared" si="107"/>
        <v>45</v>
      </c>
      <c r="CE65" s="51">
        <f>SUM(AX65:AZ65)</f>
        <v>10</v>
      </c>
      <c r="CF65" s="51">
        <f>SUM(BA65:BC65)</f>
        <v>0</v>
      </c>
      <c r="CG65" s="51">
        <f>SUM(BD65:BF65)</f>
        <v>0</v>
      </c>
      <c r="CH65" s="51">
        <f>SUM(BG65:BI65)</f>
        <v>0</v>
      </c>
    </row>
    <row r="66" spans="1:86" x14ac:dyDescent="0.25">
      <c r="A66" s="179" t="s">
        <v>190</v>
      </c>
      <c r="B66" s="48">
        <v>68</v>
      </c>
      <c r="C66" s="48">
        <v>70.83</v>
      </c>
      <c r="D66" s="48">
        <v>53.85</v>
      </c>
      <c r="E66" s="48">
        <v>83.33</v>
      </c>
      <c r="F66" s="48">
        <v>76.47</v>
      </c>
      <c r="G66" s="48">
        <v>80.95</v>
      </c>
      <c r="H66" s="48">
        <v>65.22</v>
      </c>
      <c r="I66" s="48">
        <v>94.12</v>
      </c>
      <c r="J66" s="48">
        <v>77.27</v>
      </c>
      <c r="K66" s="48">
        <v>71.430000000000007</v>
      </c>
      <c r="L66" s="48">
        <v>61.9</v>
      </c>
      <c r="M66" s="48">
        <v>78.260000000000005</v>
      </c>
      <c r="N66" s="48">
        <v>61.54</v>
      </c>
      <c r="O66" s="48">
        <v>57.89</v>
      </c>
      <c r="P66" s="48">
        <v>75</v>
      </c>
      <c r="Q66" s="48">
        <v>83.33</v>
      </c>
      <c r="R66" s="48">
        <v>52</v>
      </c>
      <c r="S66" s="48">
        <v>69.569999999999993</v>
      </c>
      <c r="T66" s="48">
        <v>66.67</v>
      </c>
      <c r="U66" s="48">
        <v>80</v>
      </c>
      <c r="V66" s="48">
        <v>66.67</v>
      </c>
      <c r="W66" s="48">
        <v>70.59</v>
      </c>
      <c r="X66" s="48">
        <v>78.95</v>
      </c>
      <c r="Y66" s="48">
        <v>66.67</v>
      </c>
      <c r="Z66" s="48">
        <v>90</v>
      </c>
      <c r="AA66" s="48">
        <v>68.42</v>
      </c>
      <c r="AB66" s="48">
        <v>66.67</v>
      </c>
      <c r="AC66" s="48">
        <v>95.24</v>
      </c>
      <c r="AD66" s="48">
        <v>53.33</v>
      </c>
      <c r="AE66" s="48">
        <v>100</v>
      </c>
      <c r="AF66" s="48">
        <v>63.16</v>
      </c>
      <c r="AG66" s="48">
        <v>75</v>
      </c>
      <c r="AH66" s="48">
        <v>60</v>
      </c>
      <c r="AI66" s="48">
        <v>88</v>
      </c>
      <c r="AJ66" s="48">
        <v>73.33</v>
      </c>
      <c r="AK66" s="48">
        <v>71.430000000000007</v>
      </c>
      <c r="AL66" s="48">
        <v>66.67</v>
      </c>
      <c r="AM66" s="48">
        <v>76.92</v>
      </c>
      <c r="AN66" s="48">
        <v>81.25</v>
      </c>
      <c r="AO66" s="48">
        <v>75</v>
      </c>
      <c r="AP66" s="48">
        <v>80</v>
      </c>
      <c r="AQ66" s="48">
        <v>68.75</v>
      </c>
      <c r="AR66" s="48">
        <v>64.709999999999994</v>
      </c>
      <c r="AS66" s="48">
        <v>75</v>
      </c>
      <c r="AT66" s="48">
        <v>91.67</v>
      </c>
      <c r="AU66" s="48">
        <v>76.47</v>
      </c>
      <c r="AV66" s="48">
        <v>84.21</v>
      </c>
      <c r="AW66" s="48">
        <v>88.89</v>
      </c>
      <c r="AX66" s="48">
        <v>90</v>
      </c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>
        <f>BJ64/BJ65*100</f>
        <v>90</v>
      </c>
      <c r="BK66" s="48">
        <f>BK64/BK65*100</f>
        <v>77.128351063829797</v>
      </c>
      <c r="BL66" s="48">
        <f>BL64/BL65*100</f>
        <v>75.893080357142864</v>
      </c>
      <c r="BM66" s="48">
        <f t="shared" ref="BM66:BZ66" si="108">BM64/BM65*100</f>
        <v>68.779276018099537</v>
      </c>
      <c r="BN66" s="50">
        <f t="shared" si="108"/>
        <v>73.411944444444444</v>
      </c>
      <c r="BO66" s="50">
        <f t="shared" si="108"/>
        <v>66.128548387096785</v>
      </c>
      <c r="BP66" s="50">
        <f t="shared" si="108"/>
        <v>75.948607594936718</v>
      </c>
      <c r="BQ66" s="50">
        <f t="shared" si="108"/>
        <v>77.42</v>
      </c>
      <c r="BR66" s="50">
        <f t="shared" si="108"/>
        <v>70.832222222222228</v>
      </c>
      <c r="BS66" s="50">
        <f t="shared" si="108"/>
        <v>66.070178571428571</v>
      </c>
      <c r="BT66" s="50">
        <f t="shared" si="108"/>
        <v>66.667424242424246</v>
      </c>
      <c r="BU66" s="50">
        <f t="shared" si="108"/>
        <v>71.11333333333333</v>
      </c>
      <c r="BV66" s="50">
        <f t="shared" si="108"/>
        <v>72.224814814814806</v>
      </c>
      <c r="BW66" s="50">
        <f t="shared" si="108"/>
        <v>75.439298245614026</v>
      </c>
      <c r="BX66" s="50">
        <f t="shared" si="108"/>
        <v>83.333124999999995</v>
      </c>
      <c r="BY66" s="50">
        <f t="shared" si="108"/>
        <v>67.242068965517248</v>
      </c>
      <c r="BZ66" s="50">
        <f t="shared" si="108"/>
        <v>78.688196721311471</v>
      </c>
      <c r="CA66" s="50">
        <f t="shared" ref="CA66:CH66" si="109">CA64/CA65*100</f>
        <v>69.564999999999984</v>
      </c>
      <c r="CB66" s="50">
        <f t="shared" si="109"/>
        <v>76.5625</v>
      </c>
      <c r="CC66" s="50">
        <f t="shared" si="109"/>
        <v>70.371111111111105</v>
      </c>
      <c r="CD66" s="50">
        <f t="shared" si="109"/>
        <v>77.776888888888891</v>
      </c>
      <c r="CE66" s="50">
        <f t="shared" si="109"/>
        <v>90</v>
      </c>
      <c r="CF66" s="50" t="e">
        <f t="shared" si="109"/>
        <v>#DIV/0!</v>
      </c>
      <c r="CG66" s="50" t="e">
        <f t="shared" si="109"/>
        <v>#DIV/0!</v>
      </c>
      <c r="CH66" s="50" t="e">
        <f t="shared" si="109"/>
        <v>#DIV/0!</v>
      </c>
    </row>
    <row r="67" spans="1:86" x14ac:dyDescent="0.25">
      <c r="A67" s="178" t="s">
        <v>77</v>
      </c>
      <c r="B67" s="46">
        <v>44562</v>
      </c>
      <c r="C67" s="46">
        <v>44593</v>
      </c>
      <c r="D67" s="46">
        <v>44621</v>
      </c>
      <c r="E67" s="46">
        <v>44652</v>
      </c>
      <c r="F67" s="46">
        <v>44703</v>
      </c>
      <c r="G67" s="47">
        <v>44713</v>
      </c>
      <c r="H67" s="47">
        <v>44743</v>
      </c>
      <c r="I67" s="47">
        <v>44774</v>
      </c>
      <c r="J67" s="47">
        <v>44805</v>
      </c>
      <c r="K67" s="47">
        <v>44835</v>
      </c>
      <c r="L67" s="47">
        <v>44866</v>
      </c>
      <c r="M67" s="47">
        <v>44896</v>
      </c>
      <c r="N67" s="46">
        <v>44927</v>
      </c>
      <c r="O67" s="46">
        <v>44958</v>
      </c>
      <c r="P67" s="46">
        <v>44986</v>
      </c>
      <c r="Q67" s="46">
        <v>45017</v>
      </c>
      <c r="R67" s="46">
        <v>45047</v>
      </c>
      <c r="S67" s="46">
        <v>45078</v>
      </c>
      <c r="T67" s="46">
        <v>45108</v>
      </c>
      <c r="U67" s="46">
        <v>45139</v>
      </c>
      <c r="V67" s="46">
        <v>45170</v>
      </c>
      <c r="W67" s="46">
        <v>45200</v>
      </c>
      <c r="X67" s="46">
        <v>45231</v>
      </c>
      <c r="Y67" s="46">
        <v>45261</v>
      </c>
      <c r="Z67" s="46">
        <v>45292</v>
      </c>
      <c r="AA67" s="46">
        <v>45323</v>
      </c>
      <c r="AB67" s="46">
        <v>45352</v>
      </c>
      <c r="AC67" s="46">
        <v>45383</v>
      </c>
      <c r="AD67" s="46">
        <v>45413</v>
      </c>
      <c r="AE67" s="46">
        <v>45444</v>
      </c>
      <c r="AF67" s="46">
        <v>45474</v>
      </c>
      <c r="AG67" s="46">
        <v>45505</v>
      </c>
      <c r="AH67" s="46">
        <v>45536</v>
      </c>
      <c r="AI67" s="46">
        <v>45566</v>
      </c>
      <c r="AJ67" s="46">
        <v>45597</v>
      </c>
      <c r="AK67" s="46">
        <v>45627</v>
      </c>
      <c r="AL67" s="46">
        <v>45658</v>
      </c>
      <c r="AM67" s="46">
        <v>45689</v>
      </c>
      <c r="AN67" s="46">
        <v>45717</v>
      </c>
      <c r="AO67" s="46">
        <v>45748</v>
      </c>
      <c r="AP67" s="46">
        <v>45778</v>
      </c>
      <c r="AQ67" s="46">
        <v>45809</v>
      </c>
      <c r="AR67" s="46">
        <v>45839</v>
      </c>
      <c r="AS67" s="46">
        <v>45870</v>
      </c>
      <c r="AT67" s="46">
        <v>45901</v>
      </c>
      <c r="AU67" s="46">
        <v>45931</v>
      </c>
      <c r="AV67" s="46">
        <v>45962</v>
      </c>
      <c r="AW67" s="46">
        <v>45992</v>
      </c>
      <c r="AX67" s="46">
        <v>46023</v>
      </c>
      <c r="AY67" s="46">
        <v>46054</v>
      </c>
      <c r="AZ67" s="46">
        <v>46082</v>
      </c>
      <c r="BA67" s="46">
        <v>46113</v>
      </c>
      <c r="BB67" s="46">
        <v>46143</v>
      </c>
      <c r="BC67" s="46">
        <v>46174</v>
      </c>
      <c r="BD67" s="46">
        <v>46204</v>
      </c>
      <c r="BE67" s="46">
        <v>46235</v>
      </c>
      <c r="BF67" s="46">
        <v>46266</v>
      </c>
      <c r="BG67" s="46">
        <v>46296</v>
      </c>
      <c r="BH67" s="46">
        <v>46327</v>
      </c>
      <c r="BI67" s="46">
        <v>46357</v>
      </c>
      <c r="BJ67" s="222" t="s">
        <v>478</v>
      </c>
      <c r="BK67" s="202" t="s">
        <v>419</v>
      </c>
      <c r="BL67" s="185" t="s">
        <v>399</v>
      </c>
      <c r="BM67" s="144" t="s">
        <v>243</v>
      </c>
      <c r="BN67" s="64" t="s">
        <v>61</v>
      </c>
      <c r="BO67" s="57" t="s">
        <v>57</v>
      </c>
      <c r="BP67" s="57" t="s">
        <v>58</v>
      </c>
      <c r="BQ67" s="57" t="s">
        <v>59</v>
      </c>
      <c r="BR67" s="57" t="s">
        <v>60</v>
      </c>
      <c r="BS67" s="57" t="s">
        <v>239</v>
      </c>
      <c r="BT67" s="57" t="s">
        <v>240</v>
      </c>
      <c r="BU67" s="57" t="s">
        <v>241</v>
      </c>
      <c r="BV67" s="57" t="s">
        <v>242</v>
      </c>
      <c r="BW67" s="57" t="s">
        <v>400</v>
      </c>
      <c r="BX67" s="57" t="s">
        <v>401</v>
      </c>
      <c r="BY67" s="57" t="s">
        <v>402</v>
      </c>
      <c r="BZ67" s="57" t="s">
        <v>403</v>
      </c>
      <c r="CA67" s="57" t="s">
        <v>420</v>
      </c>
      <c r="CB67" s="57" t="s">
        <v>421</v>
      </c>
      <c r="CC67" s="57" t="s">
        <v>422</v>
      </c>
      <c r="CD67" s="57" t="s">
        <v>423</v>
      </c>
      <c r="CE67" s="57" t="s">
        <v>479</v>
      </c>
      <c r="CF67" s="57" t="s">
        <v>480</v>
      </c>
      <c r="CG67" s="57" t="s">
        <v>481</v>
      </c>
      <c r="CH67" s="57" t="s">
        <v>482</v>
      </c>
    </row>
    <row r="68" spans="1:86" x14ac:dyDescent="0.25">
      <c r="A68" s="179" t="s">
        <v>191</v>
      </c>
      <c r="B68" s="51">
        <f t="shared" ref="B68:BI68" si="110">B70*B69/100</f>
        <v>21</v>
      </c>
      <c r="C68" s="51">
        <f t="shared" si="110"/>
        <v>21</v>
      </c>
      <c r="D68" s="51">
        <f t="shared" si="110"/>
        <v>11.000599999999999</v>
      </c>
      <c r="E68" s="51">
        <f t="shared" si="110"/>
        <v>18</v>
      </c>
      <c r="F68" s="51">
        <f t="shared" si="110"/>
        <v>12.9999</v>
      </c>
      <c r="G68" s="51">
        <f t="shared" si="110"/>
        <v>16.999500000000001</v>
      </c>
      <c r="H68" s="51">
        <f t="shared" si="110"/>
        <v>21.999500000000001</v>
      </c>
      <c r="I68" s="51">
        <f t="shared" si="110"/>
        <v>16.999200000000002</v>
      </c>
      <c r="J68" s="51">
        <f t="shared" si="110"/>
        <v>18.000399999999999</v>
      </c>
      <c r="K68" s="51">
        <f t="shared" si="110"/>
        <v>23.998799999999996</v>
      </c>
      <c r="L68" s="51">
        <f t="shared" si="110"/>
        <v>17.999099999999999</v>
      </c>
      <c r="M68" s="51">
        <f t="shared" si="110"/>
        <v>19.000299999999999</v>
      </c>
      <c r="N68" s="51">
        <f t="shared" si="110"/>
        <v>8.0001999999999995</v>
      </c>
      <c r="O68" s="51">
        <f t="shared" si="110"/>
        <v>12.9998</v>
      </c>
      <c r="P68" s="51">
        <f t="shared" si="110"/>
        <v>21</v>
      </c>
      <c r="Q68" s="51">
        <f t="shared" si="110"/>
        <v>15.0008</v>
      </c>
      <c r="R68" s="51">
        <f t="shared" si="110"/>
        <v>20</v>
      </c>
      <c r="S68" s="51">
        <f t="shared" si="110"/>
        <v>18.000399999999999</v>
      </c>
      <c r="T68" s="51">
        <f t="shared" si="110"/>
        <v>14.999400000000001</v>
      </c>
      <c r="U68" s="51">
        <f t="shared" si="110"/>
        <v>15</v>
      </c>
      <c r="V68" s="51">
        <f t="shared" si="110"/>
        <v>9.9996000000000009</v>
      </c>
      <c r="W68" s="51">
        <f t="shared" si="110"/>
        <v>17</v>
      </c>
      <c r="X68" s="51">
        <f t="shared" si="110"/>
        <v>16.999300000000002</v>
      </c>
      <c r="Y68" s="51">
        <f t="shared" si="110"/>
        <v>16.0002</v>
      </c>
      <c r="Z68" s="51">
        <f t="shared" si="110"/>
        <v>17.999099999999999</v>
      </c>
      <c r="AA68" s="51">
        <f t="shared" si="110"/>
        <v>13.9992</v>
      </c>
      <c r="AB68" s="51">
        <f t="shared" si="110"/>
        <v>12.000599999999999</v>
      </c>
      <c r="AC68" s="51">
        <f t="shared" si="110"/>
        <v>20.000399999999999</v>
      </c>
      <c r="AD68" s="51">
        <f t="shared" si="110"/>
        <v>10.999500000000001</v>
      </c>
      <c r="AE68" s="51">
        <f t="shared" si="110"/>
        <v>12</v>
      </c>
      <c r="AF68" s="51">
        <f t="shared" si="110"/>
        <v>16.999300000000002</v>
      </c>
      <c r="AG68" s="51">
        <f t="shared" si="110"/>
        <v>19.999200000000002</v>
      </c>
      <c r="AH68" s="51">
        <f t="shared" si="110"/>
        <v>10.000500000000001</v>
      </c>
      <c r="AI68" s="51">
        <f t="shared" si="110"/>
        <v>22</v>
      </c>
      <c r="AJ68" s="51">
        <f t="shared" si="110"/>
        <v>13.000499999999999</v>
      </c>
      <c r="AK68" s="51">
        <f t="shared" si="110"/>
        <v>20.000399999999999</v>
      </c>
      <c r="AL68" s="51">
        <f t="shared" si="110"/>
        <v>14.000399999999999</v>
      </c>
      <c r="AM68" s="51">
        <f t="shared" si="110"/>
        <v>11.000599999999999</v>
      </c>
      <c r="AN68" s="51">
        <f t="shared" si="110"/>
        <v>15</v>
      </c>
      <c r="AO68" s="51">
        <f t="shared" si="110"/>
        <v>12</v>
      </c>
      <c r="AP68" s="51">
        <f t="shared" si="110"/>
        <v>9</v>
      </c>
      <c r="AQ68" s="51">
        <f t="shared" si="110"/>
        <v>14</v>
      </c>
      <c r="AR68" s="51">
        <f t="shared" si="110"/>
        <v>12.9999</v>
      </c>
      <c r="AS68" s="51">
        <f t="shared" si="110"/>
        <v>13.999499999999998</v>
      </c>
      <c r="AT68" s="51">
        <f t="shared" si="110"/>
        <v>11.000399999999999</v>
      </c>
      <c r="AU68" s="51">
        <f t="shared" si="110"/>
        <v>12.9999</v>
      </c>
      <c r="AV68" s="51">
        <f t="shared" si="110"/>
        <v>16.999300000000002</v>
      </c>
      <c r="AW68" s="51">
        <f t="shared" si="110"/>
        <v>16.0002</v>
      </c>
      <c r="AX68" s="51">
        <f t="shared" si="110"/>
        <v>9</v>
      </c>
      <c r="AY68" s="51">
        <f t="shared" si="110"/>
        <v>0</v>
      </c>
      <c r="AZ68" s="51">
        <f t="shared" si="110"/>
        <v>0</v>
      </c>
      <c r="BA68" s="51">
        <f t="shared" si="110"/>
        <v>0</v>
      </c>
      <c r="BB68" s="51">
        <f t="shared" si="110"/>
        <v>0</v>
      </c>
      <c r="BC68" s="51">
        <f t="shared" si="110"/>
        <v>0</v>
      </c>
      <c r="BD68" s="51">
        <f t="shared" si="110"/>
        <v>0</v>
      </c>
      <c r="BE68" s="51">
        <f t="shared" si="110"/>
        <v>0</v>
      </c>
      <c r="BF68" s="51">
        <f t="shared" si="110"/>
        <v>0</v>
      </c>
      <c r="BG68" s="51">
        <f t="shared" si="110"/>
        <v>0</v>
      </c>
      <c r="BH68" s="51">
        <f t="shared" si="110"/>
        <v>0</v>
      </c>
      <c r="BI68" s="51">
        <f t="shared" si="110"/>
        <v>0</v>
      </c>
      <c r="BJ68" s="51">
        <f>SUM(AX68:BI68)</f>
        <v>9</v>
      </c>
      <c r="BK68" s="51">
        <f>SUM(AL68:AW68)</f>
        <v>159.00020000000001</v>
      </c>
      <c r="BL68" s="51">
        <f>SUM(Z68:AK68)</f>
        <v>188.99869999999999</v>
      </c>
      <c r="BM68" s="51">
        <f>SUM(N68:Y68)</f>
        <v>184.99970000000002</v>
      </c>
      <c r="BN68" s="52">
        <f>SUM(B68:M68)</f>
        <v>218.9973</v>
      </c>
      <c r="BO68" s="52">
        <f>SUM(B68:D68)</f>
        <v>53.000599999999999</v>
      </c>
      <c r="BP68" s="52">
        <f>SUM(E68:H68)</f>
        <v>69.998900000000006</v>
      </c>
      <c r="BQ68" s="52">
        <f>SUM(H68:J68)</f>
        <v>56.999099999999999</v>
      </c>
      <c r="BR68" s="52">
        <f>SUM(K68:M68)</f>
        <v>60.998199999999997</v>
      </c>
      <c r="BS68" s="51">
        <f>SUM(N68:P68)</f>
        <v>42</v>
      </c>
      <c r="BT68" s="51">
        <f>SUM(Q68:S68)</f>
        <v>53.001199999999997</v>
      </c>
      <c r="BU68" s="51">
        <f>SUM(T68:V68)</f>
        <v>39.999000000000002</v>
      </c>
      <c r="BV68" s="51">
        <f>SUM(W68:Y68)</f>
        <v>49.999500000000005</v>
      </c>
      <c r="BW68" s="51">
        <f>SUM(Z68:AB68)</f>
        <v>43.998899999999999</v>
      </c>
      <c r="BX68" s="51">
        <f>SUM(AC68:AE68)</f>
        <v>42.999899999999997</v>
      </c>
      <c r="BY68" s="51">
        <f>SUM(AF68:AH68)</f>
        <v>46.999000000000009</v>
      </c>
      <c r="BZ68" s="51">
        <f>SUM(AI68:AK68)</f>
        <v>55.000900000000001</v>
      </c>
      <c r="CA68" s="51">
        <f t="shared" ref="CA68:CA69" si="111">SUM(AD68:AF68)</f>
        <v>39.998800000000003</v>
      </c>
      <c r="CB68" s="51">
        <f t="shared" ref="CB68:CB69" si="112">SUM(AG68:AI68)</f>
        <v>51.999700000000004</v>
      </c>
      <c r="CC68" s="51">
        <f t="shared" ref="CC68:CC69" si="113">SUM(AJ68:AL68)</f>
        <v>47.001300000000001</v>
      </c>
      <c r="CD68" s="51">
        <f t="shared" ref="CD68:CD69" si="114">SUM(AM68:AO68)</f>
        <v>38.000599999999999</v>
      </c>
      <c r="CE68" s="51">
        <f>SUM(AX68:AZ68)</f>
        <v>9</v>
      </c>
      <c r="CF68" s="51">
        <f>SUM(BA68:BC68)</f>
        <v>0</v>
      </c>
      <c r="CG68" s="51">
        <f>SUM(BD68:BF68)</f>
        <v>0</v>
      </c>
      <c r="CH68" s="51">
        <f>SUM(BG68:BI68)</f>
        <v>0</v>
      </c>
    </row>
    <row r="69" spans="1:86" x14ac:dyDescent="0.25">
      <c r="A69" s="179" t="s">
        <v>192</v>
      </c>
      <c r="B69" s="3">
        <v>25</v>
      </c>
      <c r="C69" s="3">
        <v>24</v>
      </c>
      <c r="D69" s="3">
        <v>13</v>
      </c>
      <c r="E69" s="3">
        <v>18</v>
      </c>
      <c r="F69" s="3">
        <v>17</v>
      </c>
      <c r="G69" s="3">
        <v>21</v>
      </c>
      <c r="H69" s="3">
        <v>23</v>
      </c>
      <c r="I69" s="3">
        <v>18</v>
      </c>
      <c r="J69" s="3">
        <v>22</v>
      </c>
      <c r="K69" s="3">
        <v>28</v>
      </c>
      <c r="L69" s="3">
        <v>21</v>
      </c>
      <c r="M69" s="3">
        <v>23</v>
      </c>
      <c r="N69" s="3">
        <v>13</v>
      </c>
      <c r="O69" s="3">
        <v>19</v>
      </c>
      <c r="P69" s="3">
        <v>24</v>
      </c>
      <c r="Q69" s="3">
        <v>17</v>
      </c>
      <c r="R69" s="3">
        <v>25</v>
      </c>
      <c r="S69" s="3">
        <v>22</v>
      </c>
      <c r="T69" s="3">
        <v>18</v>
      </c>
      <c r="U69" s="3">
        <v>15</v>
      </c>
      <c r="V69" s="3">
        <v>12</v>
      </c>
      <c r="W69" s="3">
        <v>17</v>
      </c>
      <c r="X69" s="3">
        <v>19</v>
      </c>
      <c r="Y69" s="3">
        <v>18</v>
      </c>
      <c r="Z69" s="3">
        <v>21</v>
      </c>
      <c r="AA69" s="3">
        <v>19</v>
      </c>
      <c r="AB69" s="3">
        <v>18</v>
      </c>
      <c r="AC69" s="3">
        <v>21</v>
      </c>
      <c r="AD69" s="3">
        <v>15</v>
      </c>
      <c r="AE69" s="3">
        <v>12</v>
      </c>
      <c r="AF69" s="3">
        <v>19</v>
      </c>
      <c r="AG69" s="3">
        <v>24</v>
      </c>
      <c r="AH69" s="3">
        <v>15</v>
      </c>
      <c r="AI69" s="3">
        <v>25</v>
      </c>
      <c r="AJ69" s="3">
        <v>15</v>
      </c>
      <c r="AK69" s="3">
        <v>21</v>
      </c>
      <c r="AL69" s="3">
        <v>18</v>
      </c>
      <c r="AM69" s="3">
        <v>13</v>
      </c>
      <c r="AN69" s="3">
        <v>16</v>
      </c>
      <c r="AO69" s="3">
        <v>16</v>
      </c>
      <c r="AP69" s="3">
        <v>10</v>
      </c>
      <c r="AQ69" s="3">
        <v>16</v>
      </c>
      <c r="AR69" s="3">
        <v>17</v>
      </c>
      <c r="AS69" s="3">
        <v>17</v>
      </c>
      <c r="AT69" s="3">
        <v>12</v>
      </c>
      <c r="AU69" s="3">
        <v>17</v>
      </c>
      <c r="AV69" s="3">
        <v>19</v>
      </c>
      <c r="AW69" s="3">
        <v>18</v>
      </c>
      <c r="AX69" s="3">
        <v>10</v>
      </c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51">
        <f>SUM(AX69:BI69)</f>
        <v>10</v>
      </c>
      <c r="BK69" s="51">
        <f>SUM(AL69:AW69)</f>
        <v>189</v>
      </c>
      <c r="BL69" s="51">
        <f>SUM(Z69:AK69)</f>
        <v>225</v>
      </c>
      <c r="BM69" s="51">
        <f>SUM(N69:Y69)</f>
        <v>219</v>
      </c>
      <c r="BN69" s="19">
        <f>SUM(B69:M69)</f>
        <v>253</v>
      </c>
      <c r="BO69" s="52">
        <f>SUM(B69:D69)</f>
        <v>62</v>
      </c>
      <c r="BP69" s="52">
        <f>SUM(E69:H69)</f>
        <v>79</v>
      </c>
      <c r="BQ69" s="52">
        <f>SUM(H69:J69)</f>
        <v>63</v>
      </c>
      <c r="BR69" s="52">
        <f>SUM(K69:M69)</f>
        <v>72</v>
      </c>
      <c r="BS69" s="51">
        <f>SUM(N69:P69)</f>
        <v>56</v>
      </c>
      <c r="BT69" s="51">
        <f>SUM(Q69:S69)</f>
        <v>64</v>
      </c>
      <c r="BU69" s="51">
        <f>SUM(T69:V69)</f>
        <v>45</v>
      </c>
      <c r="BV69" s="51">
        <f>SUM(W69:Y69)</f>
        <v>54</v>
      </c>
      <c r="BW69" s="51">
        <f>SUM(Z69:AB69)</f>
        <v>58</v>
      </c>
      <c r="BX69" s="51">
        <f>SUM(AC69:AE69)</f>
        <v>48</v>
      </c>
      <c r="BY69" s="51">
        <f>SUM(AF69:AH69)</f>
        <v>58</v>
      </c>
      <c r="BZ69" s="51">
        <f>SUM(AI69:AK69)</f>
        <v>61</v>
      </c>
      <c r="CA69" s="51">
        <f t="shared" si="111"/>
        <v>46</v>
      </c>
      <c r="CB69" s="51">
        <f t="shared" si="112"/>
        <v>64</v>
      </c>
      <c r="CC69" s="51">
        <f t="shared" si="113"/>
        <v>54</v>
      </c>
      <c r="CD69" s="51">
        <f t="shared" si="114"/>
        <v>45</v>
      </c>
      <c r="CE69" s="51">
        <f>SUM(AX69:AZ69)</f>
        <v>10</v>
      </c>
      <c r="CF69" s="51">
        <f>SUM(BA69:BC69)</f>
        <v>0</v>
      </c>
      <c r="CG69" s="51">
        <f>SUM(BD69:BF69)</f>
        <v>0</v>
      </c>
      <c r="CH69" s="51">
        <f>SUM(BG69:BI69)</f>
        <v>0</v>
      </c>
    </row>
    <row r="70" spans="1:86" x14ac:dyDescent="0.25">
      <c r="A70" s="179" t="s">
        <v>190</v>
      </c>
      <c r="B70" s="48">
        <v>84</v>
      </c>
      <c r="C70" s="48">
        <v>87.5</v>
      </c>
      <c r="D70" s="48">
        <v>84.62</v>
      </c>
      <c r="E70" s="48">
        <v>100</v>
      </c>
      <c r="F70" s="48">
        <v>76.47</v>
      </c>
      <c r="G70" s="48">
        <v>80.95</v>
      </c>
      <c r="H70" s="48">
        <v>95.65</v>
      </c>
      <c r="I70" s="48">
        <v>94.44</v>
      </c>
      <c r="J70" s="48">
        <v>81.819999999999993</v>
      </c>
      <c r="K70" s="48">
        <v>85.71</v>
      </c>
      <c r="L70" s="48">
        <v>85.71</v>
      </c>
      <c r="M70" s="48">
        <v>82.61</v>
      </c>
      <c r="N70" s="48">
        <v>61.54</v>
      </c>
      <c r="O70" s="48">
        <v>68.42</v>
      </c>
      <c r="P70" s="48">
        <v>87.5</v>
      </c>
      <c r="Q70" s="48">
        <v>88.24</v>
      </c>
      <c r="R70" s="48">
        <v>80</v>
      </c>
      <c r="S70" s="48">
        <v>81.819999999999993</v>
      </c>
      <c r="T70" s="48">
        <v>83.33</v>
      </c>
      <c r="U70" s="48">
        <v>100</v>
      </c>
      <c r="V70" s="48">
        <v>83.33</v>
      </c>
      <c r="W70" s="48">
        <v>100</v>
      </c>
      <c r="X70" s="48">
        <v>89.47</v>
      </c>
      <c r="Y70" s="48">
        <v>88.89</v>
      </c>
      <c r="Z70" s="48">
        <v>85.71</v>
      </c>
      <c r="AA70" s="48">
        <v>73.680000000000007</v>
      </c>
      <c r="AB70" s="48">
        <v>66.67</v>
      </c>
      <c r="AC70" s="48">
        <v>95.24</v>
      </c>
      <c r="AD70" s="48">
        <v>73.33</v>
      </c>
      <c r="AE70" s="48">
        <v>100</v>
      </c>
      <c r="AF70" s="48">
        <v>89.47</v>
      </c>
      <c r="AG70" s="48">
        <v>83.33</v>
      </c>
      <c r="AH70" s="48">
        <v>66.67</v>
      </c>
      <c r="AI70" s="48">
        <v>88</v>
      </c>
      <c r="AJ70" s="48">
        <v>86.67</v>
      </c>
      <c r="AK70" s="48">
        <v>95.24</v>
      </c>
      <c r="AL70" s="48">
        <v>77.78</v>
      </c>
      <c r="AM70" s="48">
        <v>84.62</v>
      </c>
      <c r="AN70" s="48">
        <v>93.75</v>
      </c>
      <c r="AO70" s="48">
        <v>75</v>
      </c>
      <c r="AP70" s="48">
        <v>90</v>
      </c>
      <c r="AQ70" s="48">
        <v>87.5</v>
      </c>
      <c r="AR70" s="48">
        <v>76.47</v>
      </c>
      <c r="AS70" s="48">
        <v>82.35</v>
      </c>
      <c r="AT70" s="48">
        <v>91.67</v>
      </c>
      <c r="AU70" s="48">
        <v>76.47</v>
      </c>
      <c r="AV70" s="48">
        <v>89.47</v>
      </c>
      <c r="AW70" s="48">
        <v>88.89</v>
      </c>
      <c r="AX70" s="48">
        <v>90</v>
      </c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>
        <f>BJ68/BJ69*100</f>
        <v>90</v>
      </c>
      <c r="BK70" s="48">
        <f>BK68/BK69*100</f>
        <v>84.127089947089956</v>
      </c>
      <c r="BL70" s="48">
        <f>BL68/BL69*100</f>
        <v>83.999422222222222</v>
      </c>
      <c r="BM70" s="48">
        <f t="shared" ref="BM70:BZ70" si="115">BM68/BM69*100</f>
        <v>84.474748858447498</v>
      </c>
      <c r="BN70" s="50">
        <f t="shared" si="115"/>
        <v>86.560197628458496</v>
      </c>
      <c r="BO70" s="50">
        <f t="shared" si="115"/>
        <v>85.484838709677419</v>
      </c>
      <c r="BP70" s="50">
        <f t="shared" si="115"/>
        <v>88.606202531645579</v>
      </c>
      <c r="BQ70" s="50">
        <f t="shared" si="115"/>
        <v>90.474761904761905</v>
      </c>
      <c r="BR70" s="50">
        <f t="shared" si="115"/>
        <v>84.719722222222217</v>
      </c>
      <c r="BS70" s="50">
        <f t="shared" si="115"/>
        <v>75</v>
      </c>
      <c r="BT70" s="50">
        <f t="shared" si="115"/>
        <v>82.814374999999998</v>
      </c>
      <c r="BU70" s="50">
        <f t="shared" si="115"/>
        <v>88.88666666666667</v>
      </c>
      <c r="BV70" s="50">
        <f t="shared" si="115"/>
        <v>92.591666666666669</v>
      </c>
      <c r="BW70" s="50">
        <f t="shared" si="115"/>
        <v>75.860172413793109</v>
      </c>
      <c r="BX70" s="50">
        <f t="shared" si="115"/>
        <v>89.583124999999995</v>
      </c>
      <c r="BY70" s="50">
        <f t="shared" si="115"/>
        <v>81.032758620689677</v>
      </c>
      <c r="BZ70" s="50">
        <f t="shared" si="115"/>
        <v>90.165409836065578</v>
      </c>
      <c r="CA70" s="50">
        <f t="shared" ref="CA70:CH70" si="116">CA68/CA69*100</f>
        <v>86.953913043478266</v>
      </c>
      <c r="CB70" s="50">
        <f t="shared" si="116"/>
        <v>81.249531250000004</v>
      </c>
      <c r="CC70" s="50">
        <f t="shared" si="116"/>
        <v>87.039444444444442</v>
      </c>
      <c r="CD70" s="50">
        <f t="shared" si="116"/>
        <v>84.445777777777778</v>
      </c>
      <c r="CE70" s="50">
        <f t="shared" si="116"/>
        <v>90</v>
      </c>
      <c r="CF70" s="50" t="e">
        <f t="shared" si="116"/>
        <v>#DIV/0!</v>
      </c>
      <c r="CG70" s="50" t="e">
        <f t="shared" si="116"/>
        <v>#DIV/0!</v>
      </c>
      <c r="CH70" s="50" t="e">
        <f t="shared" si="116"/>
        <v>#DIV/0!</v>
      </c>
    </row>
    <row r="71" spans="1:86" ht="47.25" x14ac:dyDescent="0.25">
      <c r="A71" s="177" t="s">
        <v>471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5"/>
      <c r="BO71" s="53" t="s">
        <v>485</v>
      </c>
      <c r="BP71" s="55"/>
      <c r="BQ71" s="55"/>
      <c r="BR71" s="55"/>
      <c r="BS71" s="55"/>
      <c r="BT71" s="55"/>
      <c r="BU71" s="55"/>
      <c r="BV71" s="55"/>
      <c r="BW71" s="53" t="s">
        <v>485</v>
      </c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</row>
    <row r="72" spans="1:86" x14ac:dyDescent="0.25">
      <c r="A72" s="178" t="s">
        <v>189</v>
      </c>
      <c r="B72" s="46">
        <v>44562</v>
      </c>
      <c r="C72" s="46">
        <v>44593</v>
      </c>
      <c r="D72" s="46">
        <v>44621</v>
      </c>
      <c r="E72" s="46">
        <v>44652</v>
      </c>
      <c r="F72" s="46">
        <v>44703</v>
      </c>
      <c r="G72" s="47">
        <v>44713</v>
      </c>
      <c r="H72" s="47">
        <v>44743</v>
      </c>
      <c r="I72" s="47">
        <v>44774</v>
      </c>
      <c r="J72" s="47">
        <v>44805</v>
      </c>
      <c r="K72" s="47">
        <v>44835</v>
      </c>
      <c r="L72" s="47">
        <v>44866</v>
      </c>
      <c r="M72" s="47">
        <v>44896</v>
      </c>
      <c r="N72" s="46">
        <v>44927</v>
      </c>
      <c r="O72" s="46">
        <v>44958</v>
      </c>
      <c r="P72" s="46">
        <v>44986</v>
      </c>
      <c r="Q72" s="46">
        <v>45017</v>
      </c>
      <c r="R72" s="46">
        <v>45047</v>
      </c>
      <c r="S72" s="46">
        <v>45078</v>
      </c>
      <c r="T72" s="46">
        <v>45108</v>
      </c>
      <c r="U72" s="46">
        <v>45139</v>
      </c>
      <c r="V72" s="46">
        <v>45170</v>
      </c>
      <c r="W72" s="46">
        <v>45200</v>
      </c>
      <c r="X72" s="46">
        <v>45231</v>
      </c>
      <c r="Y72" s="46">
        <v>45261</v>
      </c>
      <c r="Z72" s="46">
        <v>45292</v>
      </c>
      <c r="AA72" s="46">
        <v>45323</v>
      </c>
      <c r="AB72" s="46">
        <v>45352</v>
      </c>
      <c r="AC72" s="46">
        <v>45383</v>
      </c>
      <c r="AD72" s="46">
        <v>45413</v>
      </c>
      <c r="AE72" s="46">
        <v>45444</v>
      </c>
      <c r="AF72" s="46">
        <v>45474</v>
      </c>
      <c r="AG72" s="46">
        <v>45505</v>
      </c>
      <c r="AH72" s="46">
        <v>45536</v>
      </c>
      <c r="AI72" s="46">
        <v>45566</v>
      </c>
      <c r="AJ72" s="46">
        <v>45597</v>
      </c>
      <c r="AK72" s="46">
        <v>45627</v>
      </c>
      <c r="AL72" s="46">
        <v>45658</v>
      </c>
      <c r="AM72" s="46">
        <v>45689</v>
      </c>
      <c r="AN72" s="46">
        <v>45717</v>
      </c>
      <c r="AO72" s="46">
        <v>45748</v>
      </c>
      <c r="AP72" s="46">
        <v>45778</v>
      </c>
      <c r="AQ72" s="46">
        <v>45809</v>
      </c>
      <c r="AR72" s="46">
        <v>45839</v>
      </c>
      <c r="AS72" s="46">
        <v>45870</v>
      </c>
      <c r="AT72" s="46">
        <v>45901</v>
      </c>
      <c r="AU72" s="46">
        <v>45931</v>
      </c>
      <c r="AV72" s="46">
        <v>45962</v>
      </c>
      <c r="AW72" s="46">
        <v>45992</v>
      </c>
      <c r="AX72" s="46">
        <v>46023</v>
      </c>
      <c r="AY72" s="46">
        <v>46054</v>
      </c>
      <c r="AZ72" s="46">
        <v>46082</v>
      </c>
      <c r="BA72" s="46">
        <v>46113</v>
      </c>
      <c r="BB72" s="46">
        <v>46143</v>
      </c>
      <c r="BC72" s="46">
        <v>46174</v>
      </c>
      <c r="BD72" s="46">
        <v>46204</v>
      </c>
      <c r="BE72" s="46">
        <v>46235</v>
      </c>
      <c r="BF72" s="46">
        <v>46266</v>
      </c>
      <c r="BG72" s="46">
        <v>46296</v>
      </c>
      <c r="BH72" s="46">
        <v>46327</v>
      </c>
      <c r="BI72" s="46">
        <v>46357</v>
      </c>
      <c r="BJ72" s="222" t="s">
        <v>478</v>
      </c>
      <c r="BK72" s="202" t="s">
        <v>419</v>
      </c>
      <c r="BL72" s="185" t="s">
        <v>399</v>
      </c>
      <c r="BM72" s="144" t="s">
        <v>243</v>
      </c>
      <c r="BN72" s="64" t="s">
        <v>61</v>
      </c>
      <c r="BO72" s="57" t="s">
        <v>57</v>
      </c>
      <c r="BP72" s="57" t="s">
        <v>58</v>
      </c>
      <c r="BQ72" s="57" t="s">
        <v>59</v>
      </c>
      <c r="BR72" s="57" t="s">
        <v>60</v>
      </c>
      <c r="BS72" s="57" t="s">
        <v>239</v>
      </c>
      <c r="BT72" s="57" t="s">
        <v>240</v>
      </c>
      <c r="BU72" s="57" t="s">
        <v>241</v>
      </c>
      <c r="BV72" s="57" t="s">
        <v>242</v>
      </c>
      <c r="BW72" s="57" t="s">
        <v>400</v>
      </c>
      <c r="BX72" s="57" t="s">
        <v>401</v>
      </c>
      <c r="BY72" s="57" t="s">
        <v>402</v>
      </c>
      <c r="BZ72" s="57" t="s">
        <v>403</v>
      </c>
      <c r="CA72" s="57" t="s">
        <v>420</v>
      </c>
      <c r="CB72" s="57" t="s">
        <v>421</v>
      </c>
      <c r="CC72" s="57" t="s">
        <v>422</v>
      </c>
      <c r="CD72" s="57" t="s">
        <v>423</v>
      </c>
      <c r="CE72" s="57" t="s">
        <v>479</v>
      </c>
      <c r="CF72" s="57" t="s">
        <v>480</v>
      </c>
      <c r="CG72" s="57" t="s">
        <v>481</v>
      </c>
      <c r="CH72" s="57" t="s">
        <v>482</v>
      </c>
    </row>
    <row r="73" spans="1:86" x14ac:dyDescent="0.25">
      <c r="A73" s="179" t="s">
        <v>191</v>
      </c>
      <c r="B73" s="51">
        <f t="shared" ref="B73:BI73" si="117">B75*B74/100</f>
        <v>42.674499999999995</v>
      </c>
      <c r="C73" s="51">
        <f t="shared" si="117"/>
        <v>35.385799999999996</v>
      </c>
      <c r="D73" s="51">
        <f t="shared" si="117"/>
        <v>27.346800000000002</v>
      </c>
      <c r="E73" s="51">
        <f t="shared" si="117"/>
        <v>36.206400000000002</v>
      </c>
      <c r="F73" s="51">
        <f t="shared" si="117"/>
        <v>37.757999999999996</v>
      </c>
      <c r="G73" s="51">
        <f t="shared" si="117"/>
        <v>46.002199999999995</v>
      </c>
      <c r="H73" s="51">
        <f t="shared" si="117"/>
        <v>42.783299999999997</v>
      </c>
      <c r="I73" s="51">
        <f t="shared" si="117"/>
        <v>52.021700000000003</v>
      </c>
      <c r="J73" s="51">
        <f t="shared" si="117"/>
        <v>52.802000000000007</v>
      </c>
      <c r="K73" s="51">
        <f t="shared" si="117"/>
        <v>41.663999999999994</v>
      </c>
      <c r="L73" s="51">
        <f t="shared" si="117"/>
        <v>48.334399999999995</v>
      </c>
      <c r="M73" s="51">
        <f t="shared" si="117"/>
        <v>47.142899999999997</v>
      </c>
      <c r="N73" s="51">
        <f t="shared" si="117"/>
        <v>39.9114</v>
      </c>
      <c r="O73" s="51">
        <f t="shared" si="117"/>
        <v>45.200999999999993</v>
      </c>
      <c r="P73" s="51">
        <f t="shared" si="117"/>
        <v>41.406399999999991</v>
      </c>
      <c r="Q73" s="51">
        <f t="shared" si="117"/>
        <v>42.5672</v>
      </c>
      <c r="R73" s="51">
        <f t="shared" si="117"/>
        <v>49.116400000000006</v>
      </c>
      <c r="S73" s="51">
        <f t="shared" si="117"/>
        <v>51.911000000000001</v>
      </c>
      <c r="T73" s="51">
        <f t="shared" si="117"/>
        <v>53.909699999999994</v>
      </c>
      <c r="U73" s="51">
        <f t="shared" si="117"/>
        <v>52.804800000000007</v>
      </c>
      <c r="V73" s="51">
        <f t="shared" si="117"/>
        <v>37.423200000000001</v>
      </c>
      <c r="W73" s="51">
        <f t="shared" si="117"/>
        <v>54.279499999999999</v>
      </c>
      <c r="X73" s="51">
        <f t="shared" si="117"/>
        <v>52.100100000000005</v>
      </c>
      <c r="Y73" s="51">
        <f t="shared" si="117"/>
        <v>48.096400000000003</v>
      </c>
      <c r="Z73" s="51">
        <f t="shared" si="117"/>
        <v>33.897600000000004</v>
      </c>
      <c r="AA73" s="51">
        <f t="shared" si="117"/>
        <v>48.333599999999997</v>
      </c>
      <c r="AB73" s="51">
        <f t="shared" si="117"/>
        <v>41.313400000000001</v>
      </c>
      <c r="AC73" s="51">
        <f t="shared" si="117"/>
        <v>64.336500000000001</v>
      </c>
      <c r="AD73" s="51">
        <f t="shared" si="117"/>
        <v>41.667999999999999</v>
      </c>
      <c r="AE73" s="51">
        <f t="shared" si="117"/>
        <v>34.509199999999993</v>
      </c>
      <c r="AF73" s="51">
        <f t="shared" si="117"/>
        <v>39.665800000000004</v>
      </c>
      <c r="AG73" s="51">
        <f t="shared" si="117"/>
        <v>34.998600000000003</v>
      </c>
      <c r="AH73" s="51">
        <f t="shared" si="117"/>
        <v>29.334600000000002</v>
      </c>
      <c r="AI73" s="51">
        <f t="shared" si="117"/>
        <v>36.378</v>
      </c>
      <c r="AJ73" s="51">
        <f t="shared" si="117"/>
        <v>24.569600000000001</v>
      </c>
      <c r="AK73" s="51">
        <f t="shared" si="117"/>
        <v>45.816000000000003</v>
      </c>
      <c r="AL73" s="51">
        <f t="shared" si="117"/>
        <v>57.072599999999994</v>
      </c>
      <c r="AM73" s="51">
        <f t="shared" si="117"/>
        <v>51.998400000000004</v>
      </c>
      <c r="AN73" s="51">
        <f t="shared" si="117"/>
        <v>43.883599999999994</v>
      </c>
      <c r="AO73" s="51">
        <f t="shared" si="117"/>
        <v>41.917800000000007</v>
      </c>
      <c r="AP73" s="51">
        <f t="shared" si="117"/>
        <v>58.0032</v>
      </c>
      <c r="AQ73" s="51">
        <f t="shared" si="117"/>
        <v>52.193000000000005</v>
      </c>
      <c r="AR73" s="51">
        <f t="shared" si="117"/>
        <v>64.997699999999995</v>
      </c>
      <c r="AS73" s="51">
        <f t="shared" si="117"/>
        <v>59.5107</v>
      </c>
      <c r="AT73" s="51">
        <f t="shared" si="117"/>
        <v>43.677900000000001</v>
      </c>
      <c r="AU73" s="51">
        <f t="shared" si="117"/>
        <v>58.489599999999989</v>
      </c>
      <c r="AV73" s="51">
        <f t="shared" si="117"/>
        <v>46.998000000000005</v>
      </c>
      <c r="AW73" s="51">
        <f t="shared" si="117"/>
        <v>45.216600000000007</v>
      </c>
      <c r="AX73" s="51">
        <f t="shared" si="117"/>
        <v>24.878799999999998</v>
      </c>
      <c r="AY73" s="51">
        <f t="shared" si="117"/>
        <v>0</v>
      </c>
      <c r="AZ73" s="51">
        <f t="shared" si="117"/>
        <v>0</v>
      </c>
      <c r="BA73" s="51">
        <f t="shared" si="117"/>
        <v>0</v>
      </c>
      <c r="BB73" s="51">
        <f t="shared" si="117"/>
        <v>0</v>
      </c>
      <c r="BC73" s="51">
        <f t="shared" si="117"/>
        <v>0</v>
      </c>
      <c r="BD73" s="51">
        <f t="shared" si="117"/>
        <v>0</v>
      </c>
      <c r="BE73" s="51">
        <f t="shared" si="117"/>
        <v>0</v>
      </c>
      <c r="BF73" s="51">
        <f t="shared" si="117"/>
        <v>0</v>
      </c>
      <c r="BG73" s="51">
        <f t="shared" si="117"/>
        <v>0</v>
      </c>
      <c r="BH73" s="51">
        <f t="shared" si="117"/>
        <v>0</v>
      </c>
      <c r="BI73" s="51">
        <f t="shared" si="117"/>
        <v>0</v>
      </c>
      <c r="BJ73" s="51">
        <f>SUM(AX73:BI73)</f>
        <v>24.878799999999998</v>
      </c>
      <c r="BK73" s="51">
        <f>SUM(AL73:AW73)</f>
        <v>623.95910000000003</v>
      </c>
      <c r="BL73" s="51">
        <f>SUM(Z73:AK73)</f>
        <v>474.82090000000005</v>
      </c>
      <c r="BM73" s="51">
        <f>SUM(N73:Y73)</f>
        <v>568.72709999999995</v>
      </c>
      <c r="BN73" s="52">
        <f>SUM(B73:M73)</f>
        <v>510.12199999999996</v>
      </c>
      <c r="BO73" s="52">
        <f>SUM(B73:D73)</f>
        <v>105.40709999999999</v>
      </c>
      <c r="BP73" s="52">
        <f>SUM(E73:H73)</f>
        <v>162.7499</v>
      </c>
      <c r="BQ73" s="52">
        <f>SUM(H73:J73)</f>
        <v>147.60700000000003</v>
      </c>
      <c r="BR73" s="52">
        <f>SUM(K73:M73)</f>
        <v>137.1413</v>
      </c>
      <c r="BS73" s="51">
        <f>SUM(N73:P73)</f>
        <v>126.51879999999998</v>
      </c>
      <c r="BT73" s="51">
        <f>SUM(Q73:S73)</f>
        <v>143.59460000000001</v>
      </c>
      <c r="BU73" s="51">
        <f>SUM(T73:V73)</f>
        <v>144.1377</v>
      </c>
      <c r="BV73" s="51">
        <f>SUM(W73:Y73)</f>
        <v>154.476</v>
      </c>
      <c r="BW73" s="51">
        <f>SUM(Z73:AB73)</f>
        <v>123.5446</v>
      </c>
      <c r="BX73" s="51">
        <f>SUM(AC73:AE73)</f>
        <v>140.5137</v>
      </c>
      <c r="BY73" s="51">
        <f>SUM(AF73:AH73)</f>
        <v>103.999</v>
      </c>
      <c r="BZ73" s="51">
        <f>SUM(AI73:AK73)</f>
        <v>106.7636</v>
      </c>
      <c r="CA73" s="51">
        <f t="shared" ref="CA73:CA74" si="118">SUM(AD73:AF73)</f>
        <v>115.843</v>
      </c>
      <c r="CB73" s="51">
        <f t="shared" ref="CB73:CB74" si="119">SUM(AG73:AI73)</f>
        <v>100.71120000000001</v>
      </c>
      <c r="CC73" s="51">
        <f t="shared" ref="CC73:CC74" si="120">SUM(AJ73:AL73)</f>
        <v>127.45820000000001</v>
      </c>
      <c r="CD73" s="51">
        <f t="shared" ref="CD73:CD74" si="121">SUM(AM73:AO73)</f>
        <v>137.7998</v>
      </c>
      <c r="CE73" s="51">
        <f>SUM(AX73:AZ73)</f>
        <v>24.878799999999998</v>
      </c>
      <c r="CF73" s="51">
        <f>SUM(BA73:BC73)</f>
        <v>0</v>
      </c>
      <c r="CG73" s="51">
        <f>SUM(BD73:BF73)</f>
        <v>0</v>
      </c>
      <c r="CH73" s="51">
        <f>SUM(BG73:BI73)</f>
        <v>0</v>
      </c>
    </row>
    <row r="74" spans="1:86" x14ac:dyDescent="0.25">
      <c r="A74" s="179" t="s">
        <v>192</v>
      </c>
      <c r="B74" s="3">
        <v>55</v>
      </c>
      <c r="C74" s="3">
        <v>58</v>
      </c>
      <c r="D74" s="3">
        <v>39</v>
      </c>
      <c r="E74" s="3">
        <v>57</v>
      </c>
      <c r="F74" s="3">
        <v>62</v>
      </c>
      <c r="G74" s="3">
        <v>67</v>
      </c>
      <c r="H74" s="3">
        <v>63</v>
      </c>
      <c r="I74" s="3">
        <v>71</v>
      </c>
      <c r="J74" s="3">
        <v>68</v>
      </c>
      <c r="K74" s="3">
        <v>60</v>
      </c>
      <c r="L74" s="3">
        <v>68</v>
      </c>
      <c r="M74" s="3">
        <v>63</v>
      </c>
      <c r="N74" s="3">
        <v>54</v>
      </c>
      <c r="O74" s="3">
        <v>57</v>
      </c>
      <c r="P74" s="3">
        <v>56</v>
      </c>
      <c r="Q74" s="3">
        <v>52</v>
      </c>
      <c r="R74" s="3">
        <v>68</v>
      </c>
      <c r="S74" s="3">
        <v>74</v>
      </c>
      <c r="T74" s="3">
        <v>69</v>
      </c>
      <c r="U74" s="3">
        <v>72</v>
      </c>
      <c r="V74" s="3">
        <v>62</v>
      </c>
      <c r="W74" s="3">
        <v>71</v>
      </c>
      <c r="X74" s="3">
        <v>73</v>
      </c>
      <c r="Y74" s="3">
        <v>68</v>
      </c>
      <c r="Z74" s="3">
        <v>44</v>
      </c>
      <c r="AA74" s="3">
        <v>63</v>
      </c>
      <c r="AB74" s="3">
        <v>58</v>
      </c>
      <c r="AC74" s="3">
        <v>87</v>
      </c>
      <c r="AD74" s="3">
        <v>55</v>
      </c>
      <c r="AE74" s="3">
        <v>46</v>
      </c>
      <c r="AF74" s="3">
        <v>46</v>
      </c>
      <c r="AG74" s="3">
        <v>42</v>
      </c>
      <c r="AH74" s="3">
        <v>43</v>
      </c>
      <c r="AI74" s="3">
        <v>47</v>
      </c>
      <c r="AJ74" s="3">
        <v>32</v>
      </c>
      <c r="AK74" s="3">
        <v>60</v>
      </c>
      <c r="AL74" s="3">
        <v>81</v>
      </c>
      <c r="AM74" s="3">
        <v>69</v>
      </c>
      <c r="AN74" s="3">
        <v>62</v>
      </c>
      <c r="AO74" s="3">
        <v>57</v>
      </c>
      <c r="AP74" s="3">
        <v>72</v>
      </c>
      <c r="AQ74" s="3">
        <v>67</v>
      </c>
      <c r="AR74" s="3">
        <v>87</v>
      </c>
      <c r="AS74" s="3">
        <v>79</v>
      </c>
      <c r="AT74" s="3">
        <v>63</v>
      </c>
      <c r="AU74" s="3">
        <v>76</v>
      </c>
      <c r="AV74" s="3">
        <v>60</v>
      </c>
      <c r="AW74" s="3">
        <v>62</v>
      </c>
      <c r="AX74" s="3">
        <v>37</v>
      </c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51">
        <f>SUM(AX74:BI74)</f>
        <v>37</v>
      </c>
      <c r="BK74" s="51">
        <f>SUM(AL74:AW74)</f>
        <v>835</v>
      </c>
      <c r="BL74" s="51">
        <f>SUM(Z74:AK74)</f>
        <v>623</v>
      </c>
      <c r="BM74" s="51">
        <f>SUM(N74:Y74)</f>
        <v>776</v>
      </c>
      <c r="BN74" s="19">
        <f>SUM(B74:M74)</f>
        <v>731</v>
      </c>
      <c r="BO74" s="52">
        <f>SUM(B74:D74)</f>
        <v>152</v>
      </c>
      <c r="BP74" s="52">
        <f>SUM(E74:H74)</f>
        <v>249</v>
      </c>
      <c r="BQ74" s="52">
        <f>SUM(H74:J74)</f>
        <v>202</v>
      </c>
      <c r="BR74" s="52">
        <f>SUM(K74:M74)</f>
        <v>191</v>
      </c>
      <c r="BS74" s="51">
        <f>SUM(N74:P74)</f>
        <v>167</v>
      </c>
      <c r="BT74" s="51">
        <f>SUM(Q74:S74)</f>
        <v>194</v>
      </c>
      <c r="BU74" s="51">
        <f>SUM(T74:V74)</f>
        <v>203</v>
      </c>
      <c r="BV74" s="51">
        <f>SUM(W74:Y74)</f>
        <v>212</v>
      </c>
      <c r="BW74" s="51">
        <f>SUM(Z74:AB74)</f>
        <v>165</v>
      </c>
      <c r="BX74" s="51">
        <f>SUM(AC74:AE74)</f>
        <v>188</v>
      </c>
      <c r="BY74" s="51">
        <f>SUM(AF74:AH74)</f>
        <v>131</v>
      </c>
      <c r="BZ74" s="51">
        <f>SUM(AI74:AK74)</f>
        <v>139</v>
      </c>
      <c r="CA74" s="51">
        <f t="shared" si="118"/>
        <v>147</v>
      </c>
      <c r="CB74" s="51">
        <f t="shared" si="119"/>
        <v>132</v>
      </c>
      <c r="CC74" s="51">
        <f t="shared" si="120"/>
        <v>173</v>
      </c>
      <c r="CD74" s="51">
        <f t="shared" si="121"/>
        <v>188</v>
      </c>
      <c r="CE74" s="51">
        <f>SUM(AX74:AZ74)</f>
        <v>37</v>
      </c>
      <c r="CF74" s="51">
        <f>SUM(BA74:BC74)</f>
        <v>0</v>
      </c>
      <c r="CG74" s="51">
        <f>SUM(BD74:BF74)</f>
        <v>0</v>
      </c>
      <c r="CH74" s="51">
        <f>SUM(BG74:BI74)</f>
        <v>0</v>
      </c>
    </row>
    <row r="75" spans="1:86" x14ac:dyDescent="0.25">
      <c r="A75" s="179" t="s">
        <v>190</v>
      </c>
      <c r="B75" s="48">
        <v>77.59</v>
      </c>
      <c r="C75" s="48">
        <v>61.01</v>
      </c>
      <c r="D75" s="48">
        <v>70.12</v>
      </c>
      <c r="E75" s="48">
        <v>63.52</v>
      </c>
      <c r="F75" s="48">
        <v>60.9</v>
      </c>
      <c r="G75" s="48">
        <v>68.66</v>
      </c>
      <c r="H75" s="48">
        <v>67.91</v>
      </c>
      <c r="I75" s="48">
        <v>73.27</v>
      </c>
      <c r="J75" s="48">
        <v>77.650000000000006</v>
      </c>
      <c r="K75" s="48">
        <v>69.44</v>
      </c>
      <c r="L75" s="48">
        <v>71.08</v>
      </c>
      <c r="M75" s="48">
        <v>74.83</v>
      </c>
      <c r="N75" s="48">
        <v>73.91</v>
      </c>
      <c r="O75" s="48">
        <v>79.3</v>
      </c>
      <c r="P75" s="48">
        <v>73.94</v>
      </c>
      <c r="Q75" s="48">
        <v>81.86</v>
      </c>
      <c r="R75" s="48">
        <v>72.23</v>
      </c>
      <c r="S75" s="48">
        <v>70.150000000000006</v>
      </c>
      <c r="T75" s="48">
        <v>78.13</v>
      </c>
      <c r="U75" s="48">
        <v>73.34</v>
      </c>
      <c r="V75" s="48">
        <v>60.36</v>
      </c>
      <c r="W75" s="48">
        <v>76.45</v>
      </c>
      <c r="X75" s="48">
        <v>71.37</v>
      </c>
      <c r="Y75" s="48">
        <v>70.73</v>
      </c>
      <c r="Z75" s="48">
        <v>77.040000000000006</v>
      </c>
      <c r="AA75" s="48">
        <v>76.72</v>
      </c>
      <c r="AB75" s="48">
        <v>71.23</v>
      </c>
      <c r="AC75" s="48">
        <v>73.95</v>
      </c>
      <c r="AD75" s="48">
        <v>75.760000000000005</v>
      </c>
      <c r="AE75" s="48">
        <v>75.02</v>
      </c>
      <c r="AF75" s="48">
        <v>86.23</v>
      </c>
      <c r="AG75" s="48">
        <v>83.33</v>
      </c>
      <c r="AH75" s="48">
        <v>68.22</v>
      </c>
      <c r="AI75" s="48">
        <v>77.400000000000006</v>
      </c>
      <c r="AJ75" s="48">
        <v>76.78</v>
      </c>
      <c r="AK75" s="48">
        <v>76.36</v>
      </c>
      <c r="AL75" s="48">
        <v>70.459999999999994</v>
      </c>
      <c r="AM75" s="48">
        <v>75.36</v>
      </c>
      <c r="AN75" s="48">
        <v>70.78</v>
      </c>
      <c r="AO75" s="48">
        <v>73.540000000000006</v>
      </c>
      <c r="AP75" s="48">
        <v>80.56</v>
      </c>
      <c r="AQ75" s="48">
        <v>77.900000000000006</v>
      </c>
      <c r="AR75" s="48">
        <v>74.709999999999994</v>
      </c>
      <c r="AS75" s="48">
        <v>75.33</v>
      </c>
      <c r="AT75" s="48">
        <v>69.33</v>
      </c>
      <c r="AU75" s="48">
        <v>76.959999999999994</v>
      </c>
      <c r="AV75" s="48">
        <v>78.33</v>
      </c>
      <c r="AW75" s="48">
        <v>72.930000000000007</v>
      </c>
      <c r="AX75" s="48">
        <v>67.239999999999995</v>
      </c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>
        <f>BJ73/BJ74*100</f>
        <v>67.239999999999995</v>
      </c>
      <c r="BK75" s="48">
        <f>BK73/BK74*100</f>
        <v>74.725640718562886</v>
      </c>
      <c r="BL75" s="48">
        <f>BL73/BL74*100</f>
        <v>76.215232744783307</v>
      </c>
      <c r="BM75" s="48">
        <f t="shared" ref="BM75:BZ75" si="122">BM73/BM74*100</f>
        <v>73.289574742268044</v>
      </c>
      <c r="BN75" s="50">
        <f t="shared" si="122"/>
        <v>69.784131326949378</v>
      </c>
      <c r="BO75" s="50">
        <f t="shared" si="122"/>
        <v>69.346776315789455</v>
      </c>
      <c r="BP75" s="50">
        <f t="shared" si="122"/>
        <v>65.361405622489954</v>
      </c>
      <c r="BQ75" s="50">
        <f t="shared" si="122"/>
        <v>73.072772277227742</v>
      </c>
      <c r="BR75" s="50">
        <f t="shared" si="122"/>
        <v>71.801727748691107</v>
      </c>
      <c r="BS75" s="50">
        <f t="shared" si="122"/>
        <v>75.759760479041901</v>
      </c>
      <c r="BT75" s="50">
        <f t="shared" si="122"/>
        <v>74.017835051546399</v>
      </c>
      <c r="BU75" s="50">
        <f t="shared" si="122"/>
        <v>71.003793103448274</v>
      </c>
      <c r="BV75" s="50">
        <f t="shared" si="122"/>
        <v>72.866037735849048</v>
      </c>
      <c r="BW75" s="50">
        <f t="shared" si="122"/>
        <v>74.875515151515145</v>
      </c>
      <c r="BX75" s="50">
        <f t="shared" si="122"/>
        <v>74.741329787234051</v>
      </c>
      <c r="BY75" s="50">
        <f t="shared" si="122"/>
        <v>79.38854961832061</v>
      </c>
      <c r="BZ75" s="50">
        <f t="shared" si="122"/>
        <v>76.808345323740994</v>
      </c>
      <c r="CA75" s="50">
        <f t="shared" ref="CA75:CH75" si="123">CA73/CA74*100</f>
        <v>78.804761904761904</v>
      </c>
      <c r="CB75" s="50">
        <f t="shared" si="123"/>
        <v>76.296363636363637</v>
      </c>
      <c r="CC75" s="50">
        <f t="shared" si="123"/>
        <v>73.675260115606946</v>
      </c>
      <c r="CD75" s="50">
        <f t="shared" si="123"/>
        <v>73.297765957446813</v>
      </c>
      <c r="CE75" s="50">
        <f t="shared" si="123"/>
        <v>67.239999999999995</v>
      </c>
      <c r="CF75" s="50" t="e">
        <f t="shared" si="123"/>
        <v>#DIV/0!</v>
      </c>
      <c r="CG75" s="50" t="e">
        <f t="shared" si="123"/>
        <v>#DIV/0!</v>
      </c>
      <c r="CH75" s="50" t="e">
        <f t="shared" si="123"/>
        <v>#DIV/0!</v>
      </c>
    </row>
    <row r="76" spans="1:86" x14ac:dyDescent="0.25">
      <c r="A76" s="178" t="s">
        <v>75</v>
      </c>
      <c r="B76" s="46">
        <v>44562</v>
      </c>
      <c r="C76" s="46">
        <v>44593</v>
      </c>
      <c r="D76" s="46">
        <v>44621</v>
      </c>
      <c r="E76" s="46">
        <v>44652</v>
      </c>
      <c r="F76" s="46">
        <v>44703</v>
      </c>
      <c r="G76" s="47">
        <v>44713</v>
      </c>
      <c r="H76" s="47">
        <v>44743</v>
      </c>
      <c r="I76" s="47">
        <v>44774</v>
      </c>
      <c r="J76" s="47">
        <v>44805</v>
      </c>
      <c r="K76" s="47">
        <v>44835</v>
      </c>
      <c r="L76" s="47">
        <v>44866</v>
      </c>
      <c r="M76" s="47">
        <v>44896</v>
      </c>
      <c r="N76" s="46">
        <v>44927</v>
      </c>
      <c r="O76" s="46">
        <v>44958</v>
      </c>
      <c r="P76" s="46">
        <v>44986</v>
      </c>
      <c r="Q76" s="46">
        <v>45017</v>
      </c>
      <c r="R76" s="46">
        <v>45047</v>
      </c>
      <c r="S76" s="46">
        <v>45078</v>
      </c>
      <c r="T76" s="46">
        <v>45108</v>
      </c>
      <c r="U76" s="46">
        <v>45139</v>
      </c>
      <c r="V76" s="46">
        <v>45170</v>
      </c>
      <c r="W76" s="46">
        <v>45200</v>
      </c>
      <c r="X76" s="46">
        <v>45231</v>
      </c>
      <c r="Y76" s="46">
        <v>45261</v>
      </c>
      <c r="Z76" s="46">
        <v>45292</v>
      </c>
      <c r="AA76" s="46">
        <v>45323</v>
      </c>
      <c r="AB76" s="46">
        <v>45352</v>
      </c>
      <c r="AC76" s="46">
        <v>45383</v>
      </c>
      <c r="AD76" s="46">
        <v>45413</v>
      </c>
      <c r="AE76" s="46">
        <v>45444</v>
      </c>
      <c r="AF76" s="46">
        <v>45474</v>
      </c>
      <c r="AG76" s="46">
        <v>45505</v>
      </c>
      <c r="AH76" s="46">
        <v>45536</v>
      </c>
      <c r="AI76" s="46">
        <v>45566</v>
      </c>
      <c r="AJ76" s="46">
        <v>45597</v>
      </c>
      <c r="AK76" s="46">
        <v>45627</v>
      </c>
      <c r="AL76" s="46">
        <v>45658</v>
      </c>
      <c r="AM76" s="46">
        <v>45689</v>
      </c>
      <c r="AN76" s="46">
        <v>45717</v>
      </c>
      <c r="AO76" s="46">
        <v>45748</v>
      </c>
      <c r="AP76" s="46">
        <v>45778</v>
      </c>
      <c r="AQ76" s="46">
        <v>45809</v>
      </c>
      <c r="AR76" s="46">
        <v>45839</v>
      </c>
      <c r="AS76" s="46">
        <v>45870</v>
      </c>
      <c r="AT76" s="46">
        <v>45901</v>
      </c>
      <c r="AU76" s="46">
        <v>45931</v>
      </c>
      <c r="AV76" s="46">
        <v>45962</v>
      </c>
      <c r="AW76" s="46">
        <v>45992</v>
      </c>
      <c r="AX76" s="46">
        <v>46023</v>
      </c>
      <c r="AY76" s="46">
        <v>46054</v>
      </c>
      <c r="AZ76" s="46">
        <v>46082</v>
      </c>
      <c r="BA76" s="46">
        <v>46113</v>
      </c>
      <c r="BB76" s="46">
        <v>46143</v>
      </c>
      <c r="BC76" s="46">
        <v>46174</v>
      </c>
      <c r="BD76" s="46">
        <v>46204</v>
      </c>
      <c r="BE76" s="46">
        <v>46235</v>
      </c>
      <c r="BF76" s="46">
        <v>46266</v>
      </c>
      <c r="BG76" s="46">
        <v>46296</v>
      </c>
      <c r="BH76" s="46">
        <v>46327</v>
      </c>
      <c r="BI76" s="46">
        <v>46357</v>
      </c>
      <c r="BJ76" s="222" t="s">
        <v>478</v>
      </c>
      <c r="BK76" s="202" t="s">
        <v>419</v>
      </c>
      <c r="BL76" s="185" t="s">
        <v>399</v>
      </c>
      <c r="BM76" s="144" t="s">
        <v>243</v>
      </c>
      <c r="BN76" s="64" t="s">
        <v>61</v>
      </c>
      <c r="BO76" s="57" t="s">
        <v>57</v>
      </c>
      <c r="BP76" s="57" t="s">
        <v>58</v>
      </c>
      <c r="BQ76" s="57" t="s">
        <v>59</v>
      </c>
      <c r="BR76" s="57" t="s">
        <v>60</v>
      </c>
      <c r="BS76" s="57" t="s">
        <v>239</v>
      </c>
      <c r="BT76" s="57" t="s">
        <v>240</v>
      </c>
      <c r="BU76" s="57" t="s">
        <v>241</v>
      </c>
      <c r="BV76" s="57" t="s">
        <v>242</v>
      </c>
      <c r="BW76" s="57" t="s">
        <v>400</v>
      </c>
      <c r="BX76" s="57" t="s">
        <v>401</v>
      </c>
      <c r="BY76" s="57" t="s">
        <v>402</v>
      </c>
      <c r="BZ76" s="57" t="s">
        <v>403</v>
      </c>
      <c r="CA76" s="57" t="s">
        <v>420</v>
      </c>
      <c r="CB76" s="57" t="s">
        <v>421</v>
      </c>
      <c r="CC76" s="57" t="s">
        <v>422</v>
      </c>
      <c r="CD76" s="57" t="s">
        <v>423</v>
      </c>
      <c r="CE76" s="57" t="s">
        <v>479</v>
      </c>
      <c r="CF76" s="57" t="s">
        <v>480</v>
      </c>
      <c r="CG76" s="57" t="s">
        <v>481</v>
      </c>
      <c r="CH76" s="57" t="s">
        <v>482</v>
      </c>
    </row>
    <row r="77" spans="1:86" x14ac:dyDescent="0.25">
      <c r="A77" s="179" t="s">
        <v>191</v>
      </c>
      <c r="B77" s="51">
        <f t="shared" ref="B77:BI77" si="124">B79*B78/100</f>
        <v>36.999300000000005</v>
      </c>
      <c r="C77" s="51">
        <f t="shared" si="124"/>
        <v>27.000899999999998</v>
      </c>
      <c r="D77" s="51">
        <f t="shared" si="124"/>
        <v>25.000899999999998</v>
      </c>
      <c r="E77" s="51">
        <f t="shared" si="124"/>
        <v>35</v>
      </c>
      <c r="F77" s="51">
        <f t="shared" si="124"/>
        <v>34.000800000000005</v>
      </c>
      <c r="G77" s="51">
        <f t="shared" si="124"/>
        <v>44.997199999999992</v>
      </c>
      <c r="H77" s="51">
        <f t="shared" si="124"/>
        <v>41.000399999999999</v>
      </c>
      <c r="I77" s="51">
        <f t="shared" si="124"/>
        <v>47.002800000000008</v>
      </c>
      <c r="J77" s="51">
        <f t="shared" si="124"/>
        <v>47.001599999999996</v>
      </c>
      <c r="K77" s="51">
        <f t="shared" si="124"/>
        <v>34.002000000000002</v>
      </c>
      <c r="L77" s="51">
        <f t="shared" si="124"/>
        <v>41.9968</v>
      </c>
      <c r="M77" s="51">
        <f t="shared" si="124"/>
        <v>41.998800000000003</v>
      </c>
      <c r="N77" s="51">
        <f t="shared" si="124"/>
        <v>34.997399999999999</v>
      </c>
      <c r="O77" s="51">
        <f t="shared" si="124"/>
        <v>40.997599999999991</v>
      </c>
      <c r="P77" s="51">
        <f t="shared" si="124"/>
        <v>36.9985</v>
      </c>
      <c r="Q77" s="51">
        <f t="shared" si="124"/>
        <v>36.000900000000001</v>
      </c>
      <c r="R77" s="51">
        <f t="shared" si="124"/>
        <v>43.000600000000006</v>
      </c>
      <c r="S77" s="51">
        <f t="shared" si="124"/>
        <v>45</v>
      </c>
      <c r="T77" s="51">
        <f t="shared" si="124"/>
        <v>50.000399999999999</v>
      </c>
      <c r="U77" s="51">
        <f t="shared" si="124"/>
        <v>46.000900000000001</v>
      </c>
      <c r="V77" s="51">
        <f t="shared" si="124"/>
        <v>34.002000000000002</v>
      </c>
      <c r="W77" s="51">
        <f t="shared" si="124"/>
        <v>49.998199999999997</v>
      </c>
      <c r="X77" s="51">
        <f t="shared" si="124"/>
        <v>46.000900000000001</v>
      </c>
      <c r="Y77" s="51">
        <f t="shared" si="124"/>
        <v>39.000700000000002</v>
      </c>
      <c r="Z77" s="51">
        <f t="shared" si="124"/>
        <v>30.001099999999997</v>
      </c>
      <c r="AA77" s="51">
        <f t="shared" si="124"/>
        <v>45.000900000000001</v>
      </c>
      <c r="AB77" s="51">
        <f t="shared" si="124"/>
        <v>38.001899999999999</v>
      </c>
      <c r="AC77" s="51">
        <f t="shared" si="124"/>
        <v>55.001400000000004</v>
      </c>
      <c r="AD77" s="51">
        <f t="shared" si="124"/>
        <v>35.997500000000002</v>
      </c>
      <c r="AE77" s="51">
        <f t="shared" si="124"/>
        <v>31.999499999999998</v>
      </c>
      <c r="AF77" s="51">
        <f t="shared" si="124"/>
        <v>33.998599999999996</v>
      </c>
      <c r="AG77" s="51">
        <f t="shared" si="124"/>
        <v>33.999000000000002</v>
      </c>
      <c r="AH77" s="51">
        <f t="shared" si="124"/>
        <v>25.0002</v>
      </c>
      <c r="AI77" s="51">
        <f t="shared" si="124"/>
        <v>31.000500000000002</v>
      </c>
      <c r="AJ77" s="51">
        <f t="shared" si="124"/>
        <v>22.000700000000002</v>
      </c>
      <c r="AK77" s="51">
        <f t="shared" si="124"/>
        <v>40.001999999999995</v>
      </c>
      <c r="AL77" s="51">
        <f t="shared" si="124"/>
        <v>52.998300000000008</v>
      </c>
      <c r="AM77" s="51">
        <f t="shared" si="124"/>
        <v>47.002800000000008</v>
      </c>
      <c r="AN77" s="51">
        <f t="shared" si="124"/>
        <v>40.002399999999994</v>
      </c>
      <c r="AO77" s="51">
        <f t="shared" si="124"/>
        <v>36.998699999999999</v>
      </c>
      <c r="AP77" s="51">
        <f t="shared" si="124"/>
        <v>55.000799999999998</v>
      </c>
      <c r="AQ77" s="51">
        <f t="shared" si="124"/>
        <v>51.000399999999999</v>
      </c>
      <c r="AR77" s="51">
        <f t="shared" si="124"/>
        <v>61.996200000000009</v>
      </c>
      <c r="AS77" s="51">
        <f t="shared" si="124"/>
        <v>53.999400000000009</v>
      </c>
      <c r="AT77" s="51">
        <f t="shared" si="124"/>
        <v>42.998899999999992</v>
      </c>
      <c r="AU77" s="51">
        <f t="shared" si="124"/>
        <v>53.997799999999998</v>
      </c>
      <c r="AV77" s="51">
        <f t="shared" si="124"/>
        <v>45</v>
      </c>
      <c r="AW77" s="51">
        <f t="shared" si="124"/>
        <v>41.998800000000003</v>
      </c>
      <c r="AX77" s="51">
        <f t="shared" si="124"/>
        <v>23.998200000000001</v>
      </c>
      <c r="AY77" s="51">
        <f t="shared" si="124"/>
        <v>0</v>
      </c>
      <c r="AZ77" s="51">
        <f t="shared" si="124"/>
        <v>0</v>
      </c>
      <c r="BA77" s="51">
        <f t="shared" si="124"/>
        <v>0</v>
      </c>
      <c r="BB77" s="51">
        <f t="shared" si="124"/>
        <v>0</v>
      </c>
      <c r="BC77" s="51">
        <f t="shared" si="124"/>
        <v>0</v>
      </c>
      <c r="BD77" s="51">
        <f t="shared" si="124"/>
        <v>0</v>
      </c>
      <c r="BE77" s="51">
        <f t="shared" si="124"/>
        <v>0</v>
      </c>
      <c r="BF77" s="51">
        <f t="shared" si="124"/>
        <v>0</v>
      </c>
      <c r="BG77" s="51">
        <f t="shared" si="124"/>
        <v>0</v>
      </c>
      <c r="BH77" s="51">
        <f t="shared" si="124"/>
        <v>0</v>
      </c>
      <c r="BI77" s="51">
        <f t="shared" si="124"/>
        <v>0</v>
      </c>
      <c r="BJ77" s="51">
        <f>SUM(AX77:BI77)</f>
        <v>23.998200000000001</v>
      </c>
      <c r="BK77" s="51">
        <f>SUM(AL77:AW77)</f>
        <v>582.9944999999999</v>
      </c>
      <c r="BL77" s="51">
        <f>SUM(Z77:AK77)</f>
        <v>422.00330000000002</v>
      </c>
      <c r="BM77" s="51">
        <f>SUM(N77:Y77)</f>
        <v>501.99810000000002</v>
      </c>
      <c r="BN77" s="52">
        <f>SUM(B77:M77)</f>
        <v>456.00150000000002</v>
      </c>
      <c r="BO77" s="52">
        <f>SUM(B77:D77)</f>
        <v>89.001100000000008</v>
      </c>
      <c r="BP77" s="52">
        <f>SUM(E77:H77)</f>
        <v>154.9984</v>
      </c>
      <c r="BQ77" s="52">
        <f>SUM(H77:J77)</f>
        <v>135.00479999999999</v>
      </c>
      <c r="BR77" s="52">
        <f>SUM(K77:M77)</f>
        <v>117.99760000000001</v>
      </c>
      <c r="BS77" s="51">
        <f>SUM(N77:P77)</f>
        <v>112.99349999999998</v>
      </c>
      <c r="BT77" s="51">
        <f>SUM(Q77:S77)</f>
        <v>124.00150000000001</v>
      </c>
      <c r="BU77" s="51">
        <f>SUM(T77:V77)</f>
        <v>130.0033</v>
      </c>
      <c r="BV77" s="51">
        <f>SUM(W77:Y77)</f>
        <v>134.99979999999999</v>
      </c>
      <c r="BW77" s="51">
        <f>SUM(Z77:AB77)</f>
        <v>113.00389999999999</v>
      </c>
      <c r="BX77" s="51">
        <f>SUM(AC77:AE77)</f>
        <v>122.9984</v>
      </c>
      <c r="BY77" s="51">
        <f>SUM(AF77:AH77)</f>
        <v>92.997800000000012</v>
      </c>
      <c r="BZ77" s="51">
        <f>SUM(AI77:AK77)</f>
        <v>93.003199999999993</v>
      </c>
      <c r="CA77" s="51">
        <f t="shared" ref="CA77:CA78" si="125">SUM(AD77:AF77)</f>
        <v>101.9956</v>
      </c>
      <c r="CB77" s="51">
        <f t="shared" ref="CB77:CB78" si="126">SUM(AG77:AI77)</f>
        <v>89.999700000000004</v>
      </c>
      <c r="CC77" s="51">
        <f t="shared" ref="CC77:CC78" si="127">SUM(AJ77:AL77)</f>
        <v>115.001</v>
      </c>
      <c r="CD77" s="51">
        <f t="shared" ref="CD77:CD78" si="128">SUM(AM77:AO77)</f>
        <v>124.0039</v>
      </c>
      <c r="CE77" s="51">
        <f>SUM(AX77:AZ77)</f>
        <v>23.998200000000001</v>
      </c>
      <c r="CF77" s="51">
        <f>SUM(BA77:BC77)</f>
        <v>0</v>
      </c>
      <c r="CG77" s="51">
        <f>SUM(BD77:BF77)</f>
        <v>0</v>
      </c>
      <c r="CH77" s="51">
        <f>SUM(BG77:BI77)</f>
        <v>0</v>
      </c>
    </row>
    <row r="78" spans="1:86" x14ac:dyDescent="0.25">
      <c r="A78" s="179" t="s">
        <v>192</v>
      </c>
      <c r="B78" s="3">
        <v>53</v>
      </c>
      <c r="C78" s="3">
        <v>57</v>
      </c>
      <c r="D78" s="3">
        <v>37</v>
      </c>
      <c r="E78" s="3">
        <v>56</v>
      </c>
      <c r="F78" s="3">
        <v>62</v>
      </c>
      <c r="G78" s="3">
        <v>67</v>
      </c>
      <c r="H78" s="3">
        <v>63</v>
      </c>
      <c r="I78" s="3">
        <v>69</v>
      </c>
      <c r="J78" s="3">
        <v>68</v>
      </c>
      <c r="K78" s="3">
        <v>60</v>
      </c>
      <c r="L78" s="3">
        <v>68</v>
      </c>
      <c r="M78" s="3">
        <v>62</v>
      </c>
      <c r="N78" s="3">
        <v>54</v>
      </c>
      <c r="O78" s="3">
        <v>56</v>
      </c>
      <c r="P78" s="3">
        <v>55</v>
      </c>
      <c r="Q78" s="3">
        <v>51</v>
      </c>
      <c r="R78" s="3">
        <v>67</v>
      </c>
      <c r="S78" s="3">
        <v>72</v>
      </c>
      <c r="T78" s="3">
        <v>68</v>
      </c>
      <c r="U78" s="3">
        <v>71</v>
      </c>
      <c r="V78" s="3">
        <v>60</v>
      </c>
      <c r="W78" s="3">
        <v>71</v>
      </c>
      <c r="X78" s="3">
        <v>71</v>
      </c>
      <c r="Y78" s="3">
        <v>67</v>
      </c>
      <c r="Z78" s="3">
        <v>43</v>
      </c>
      <c r="AA78" s="3">
        <v>63</v>
      </c>
      <c r="AB78" s="3">
        <v>57</v>
      </c>
      <c r="AC78" s="3">
        <v>87</v>
      </c>
      <c r="AD78" s="3">
        <v>55</v>
      </c>
      <c r="AE78" s="3">
        <v>45</v>
      </c>
      <c r="AF78" s="3">
        <v>46</v>
      </c>
      <c r="AG78" s="3">
        <v>42</v>
      </c>
      <c r="AH78" s="3">
        <v>43</v>
      </c>
      <c r="AI78" s="3">
        <v>45</v>
      </c>
      <c r="AJ78" s="3">
        <v>31</v>
      </c>
      <c r="AK78" s="3">
        <v>59</v>
      </c>
      <c r="AL78" s="3">
        <v>81</v>
      </c>
      <c r="AM78" s="3">
        <v>69</v>
      </c>
      <c r="AN78" s="3">
        <v>62</v>
      </c>
      <c r="AO78" s="3">
        <v>57</v>
      </c>
      <c r="AP78" s="3">
        <v>72</v>
      </c>
      <c r="AQ78" s="3">
        <v>67</v>
      </c>
      <c r="AR78" s="3">
        <v>87</v>
      </c>
      <c r="AS78" s="3">
        <v>78</v>
      </c>
      <c r="AT78" s="3">
        <v>61</v>
      </c>
      <c r="AU78" s="3">
        <v>74</v>
      </c>
      <c r="AV78" s="3">
        <v>60</v>
      </c>
      <c r="AW78" s="3">
        <v>62</v>
      </c>
      <c r="AX78" s="3">
        <v>37</v>
      </c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51">
        <f>SUM(AX78:BI78)</f>
        <v>37</v>
      </c>
      <c r="BK78" s="51">
        <f>SUM(AL78:AW78)</f>
        <v>830</v>
      </c>
      <c r="BL78" s="51">
        <f>SUM(Z78:AK78)</f>
        <v>616</v>
      </c>
      <c r="BM78" s="51">
        <f>SUM(N78:Y78)</f>
        <v>763</v>
      </c>
      <c r="BN78" s="19">
        <f>SUM(B78:M78)</f>
        <v>722</v>
      </c>
      <c r="BO78" s="52">
        <f>SUM(B78:D78)</f>
        <v>147</v>
      </c>
      <c r="BP78" s="52">
        <f>SUM(E78:H78)</f>
        <v>248</v>
      </c>
      <c r="BQ78" s="52">
        <f>SUM(H78:J78)</f>
        <v>200</v>
      </c>
      <c r="BR78" s="52">
        <f>SUM(K78:M78)</f>
        <v>190</v>
      </c>
      <c r="BS78" s="51">
        <f>SUM(N78:P78)</f>
        <v>165</v>
      </c>
      <c r="BT78" s="51">
        <f>SUM(Q78:S78)</f>
        <v>190</v>
      </c>
      <c r="BU78" s="51">
        <f>SUM(T78:V78)</f>
        <v>199</v>
      </c>
      <c r="BV78" s="51">
        <f>SUM(W78:Y78)</f>
        <v>209</v>
      </c>
      <c r="BW78" s="51">
        <f>SUM(Z78:AB78)</f>
        <v>163</v>
      </c>
      <c r="BX78" s="51">
        <f>SUM(AC78:AE78)</f>
        <v>187</v>
      </c>
      <c r="BY78" s="51">
        <f>SUM(AF78:AH78)</f>
        <v>131</v>
      </c>
      <c r="BZ78" s="51">
        <f>SUM(AI78:AK78)</f>
        <v>135</v>
      </c>
      <c r="CA78" s="51">
        <f t="shared" si="125"/>
        <v>146</v>
      </c>
      <c r="CB78" s="51">
        <f t="shared" si="126"/>
        <v>130</v>
      </c>
      <c r="CC78" s="51">
        <f t="shared" si="127"/>
        <v>171</v>
      </c>
      <c r="CD78" s="51">
        <f t="shared" si="128"/>
        <v>188</v>
      </c>
      <c r="CE78" s="51">
        <f>SUM(AX78:AZ78)</f>
        <v>37</v>
      </c>
      <c r="CF78" s="51">
        <f>SUM(BA78:BC78)</f>
        <v>0</v>
      </c>
      <c r="CG78" s="51">
        <f>SUM(BD78:BF78)</f>
        <v>0</v>
      </c>
      <c r="CH78" s="51">
        <f>SUM(BG78:BI78)</f>
        <v>0</v>
      </c>
    </row>
    <row r="79" spans="1:86" x14ac:dyDescent="0.25">
      <c r="A79" s="179" t="s">
        <v>190</v>
      </c>
      <c r="B79" s="48">
        <v>69.81</v>
      </c>
      <c r="C79" s="48">
        <v>47.37</v>
      </c>
      <c r="D79" s="48">
        <v>67.569999999999993</v>
      </c>
      <c r="E79" s="48">
        <v>62.5</v>
      </c>
      <c r="F79" s="48">
        <v>54.84</v>
      </c>
      <c r="G79" s="48">
        <v>67.16</v>
      </c>
      <c r="H79" s="48">
        <v>65.08</v>
      </c>
      <c r="I79" s="48">
        <v>68.12</v>
      </c>
      <c r="J79" s="48">
        <v>69.12</v>
      </c>
      <c r="K79" s="48">
        <v>56.67</v>
      </c>
      <c r="L79" s="48">
        <v>61.76</v>
      </c>
      <c r="M79" s="48">
        <v>67.739999999999995</v>
      </c>
      <c r="N79" s="48">
        <v>64.81</v>
      </c>
      <c r="O79" s="48">
        <v>73.209999999999994</v>
      </c>
      <c r="P79" s="48">
        <v>67.27</v>
      </c>
      <c r="Q79" s="48">
        <v>70.59</v>
      </c>
      <c r="R79" s="48">
        <v>64.180000000000007</v>
      </c>
      <c r="S79" s="48">
        <v>62.5</v>
      </c>
      <c r="T79" s="48">
        <v>73.53</v>
      </c>
      <c r="U79" s="48">
        <v>64.790000000000006</v>
      </c>
      <c r="V79" s="48">
        <v>56.67</v>
      </c>
      <c r="W79" s="48">
        <v>70.42</v>
      </c>
      <c r="X79" s="48">
        <v>64.790000000000006</v>
      </c>
      <c r="Y79" s="48">
        <v>58.21</v>
      </c>
      <c r="Z79" s="48">
        <v>69.77</v>
      </c>
      <c r="AA79" s="48">
        <v>71.430000000000007</v>
      </c>
      <c r="AB79" s="48">
        <v>66.67</v>
      </c>
      <c r="AC79" s="48">
        <v>63.22</v>
      </c>
      <c r="AD79" s="48">
        <v>65.45</v>
      </c>
      <c r="AE79" s="48">
        <v>71.11</v>
      </c>
      <c r="AF79" s="48">
        <v>73.91</v>
      </c>
      <c r="AG79" s="48">
        <v>80.95</v>
      </c>
      <c r="AH79" s="48">
        <v>58.14</v>
      </c>
      <c r="AI79" s="48">
        <v>68.89</v>
      </c>
      <c r="AJ79" s="48">
        <v>70.97</v>
      </c>
      <c r="AK79" s="48">
        <v>67.8</v>
      </c>
      <c r="AL79" s="48">
        <v>65.430000000000007</v>
      </c>
      <c r="AM79" s="48">
        <v>68.12</v>
      </c>
      <c r="AN79" s="48">
        <v>64.52</v>
      </c>
      <c r="AO79" s="48">
        <v>64.91</v>
      </c>
      <c r="AP79" s="48">
        <v>76.39</v>
      </c>
      <c r="AQ79" s="48">
        <v>76.12</v>
      </c>
      <c r="AR79" s="48">
        <v>71.260000000000005</v>
      </c>
      <c r="AS79" s="48">
        <v>69.23</v>
      </c>
      <c r="AT79" s="48">
        <v>70.489999999999995</v>
      </c>
      <c r="AU79" s="48">
        <v>72.97</v>
      </c>
      <c r="AV79" s="48">
        <v>75</v>
      </c>
      <c r="AW79" s="48">
        <v>67.739999999999995</v>
      </c>
      <c r="AX79" s="48">
        <v>64.86</v>
      </c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>
        <f>BJ77/BJ78*100</f>
        <v>64.860000000000014</v>
      </c>
      <c r="BK79" s="48">
        <f>BK77/BK78*100</f>
        <v>70.240301204819261</v>
      </c>
      <c r="BL79" s="48">
        <f>BL77/BL78*100</f>
        <v>68.507029220779231</v>
      </c>
      <c r="BM79" s="48">
        <f t="shared" ref="BM79:BZ79" si="129">BM77/BM78*100</f>
        <v>65.792673656618618</v>
      </c>
      <c r="BN79" s="50">
        <f t="shared" si="129"/>
        <v>63.1581024930748</v>
      </c>
      <c r="BO79" s="50">
        <f t="shared" si="129"/>
        <v>60.544965986394558</v>
      </c>
      <c r="BP79" s="50">
        <f t="shared" si="129"/>
        <v>62.499354838709678</v>
      </c>
      <c r="BQ79" s="50">
        <f t="shared" si="129"/>
        <v>67.502399999999994</v>
      </c>
      <c r="BR79" s="50">
        <f t="shared" si="129"/>
        <v>62.104000000000006</v>
      </c>
      <c r="BS79" s="50">
        <f t="shared" si="129"/>
        <v>68.48090909090908</v>
      </c>
      <c r="BT79" s="50">
        <f t="shared" si="129"/>
        <v>65.263947368421057</v>
      </c>
      <c r="BU79" s="50">
        <f t="shared" si="129"/>
        <v>65.328291457286426</v>
      </c>
      <c r="BV79" s="50">
        <f t="shared" si="129"/>
        <v>64.59320574162679</v>
      </c>
      <c r="BW79" s="50">
        <f t="shared" si="129"/>
        <v>69.327546012269934</v>
      </c>
      <c r="BX79" s="50">
        <f t="shared" si="129"/>
        <v>65.774545454545446</v>
      </c>
      <c r="BY79" s="50">
        <f t="shared" si="129"/>
        <v>70.990687022900772</v>
      </c>
      <c r="BZ79" s="50">
        <f t="shared" si="129"/>
        <v>68.891259259259257</v>
      </c>
      <c r="CA79" s="50">
        <f t="shared" ref="CA79:CH79" si="130">CA77/CA78*100</f>
        <v>69.86</v>
      </c>
      <c r="CB79" s="50">
        <f t="shared" si="130"/>
        <v>69.230538461538458</v>
      </c>
      <c r="CC79" s="50">
        <f t="shared" si="130"/>
        <v>67.25204678362573</v>
      </c>
      <c r="CD79" s="50">
        <f t="shared" si="130"/>
        <v>65.959521276595751</v>
      </c>
      <c r="CE79" s="50">
        <f t="shared" si="130"/>
        <v>64.860000000000014</v>
      </c>
      <c r="CF79" s="50" t="e">
        <f t="shared" si="130"/>
        <v>#DIV/0!</v>
      </c>
      <c r="CG79" s="50" t="e">
        <f t="shared" si="130"/>
        <v>#DIV/0!</v>
      </c>
      <c r="CH79" s="50" t="e">
        <f t="shared" si="130"/>
        <v>#DIV/0!</v>
      </c>
    </row>
    <row r="80" spans="1:86" x14ac:dyDescent="0.25">
      <c r="A80" s="178" t="s">
        <v>76</v>
      </c>
      <c r="B80" s="46">
        <v>44562</v>
      </c>
      <c r="C80" s="46">
        <v>44593</v>
      </c>
      <c r="D80" s="46">
        <v>44621</v>
      </c>
      <c r="E80" s="46">
        <v>44652</v>
      </c>
      <c r="F80" s="46">
        <v>44703</v>
      </c>
      <c r="G80" s="47">
        <v>44713</v>
      </c>
      <c r="H80" s="47">
        <v>44743</v>
      </c>
      <c r="I80" s="47">
        <v>44774</v>
      </c>
      <c r="J80" s="47">
        <v>44805</v>
      </c>
      <c r="K80" s="47">
        <v>44835</v>
      </c>
      <c r="L80" s="47">
        <v>44866</v>
      </c>
      <c r="M80" s="47">
        <v>44896</v>
      </c>
      <c r="N80" s="46">
        <v>44927</v>
      </c>
      <c r="O80" s="46">
        <v>44958</v>
      </c>
      <c r="P80" s="46">
        <v>44986</v>
      </c>
      <c r="Q80" s="46">
        <v>45017</v>
      </c>
      <c r="R80" s="46">
        <v>45047</v>
      </c>
      <c r="S80" s="46">
        <v>45078</v>
      </c>
      <c r="T80" s="46">
        <v>45108</v>
      </c>
      <c r="U80" s="46">
        <v>45139</v>
      </c>
      <c r="V80" s="46">
        <v>45170</v>
      </c>
      <c r="W80" s="46">
        <v>45200</v>
      </c>
      <c r="X80" s="46">
        <v>45231</v>
      </c>
      <c r="Y80" s="46">
        <v>45261</v>
      </c>
      <c r="Z80" s="46">
        <v>45292</v>
      </c>
      <c r="AA80" s="46">
        <v>45323</v>
      </c>
      <c r="AB80" s="46">
        <v>45352</v>
      </c>
      <c r="AC80" s="46">
        <v>45383</v>
      </c>
      <c r="AD80" s="46">
        <v>45413</v>
      </c>
      <c r="AE80" s="46">
        <v>45444</v>
      </c>
      <c r="AF80" s="46">
        <v>45474</v>
      </c>
      <c r="AG80" s="46">
        <v>45505</v>
      </c>
      <c r="AH80" s="46">
        <v>45536</v>
      </c>
      <c r="AI80" s="46">
        <v>45566</v>
      </c>
      <c r="AJ80" s="46">
        <v>45597</v>
      </c>
      <c r="AK80" s="46">
        <v>45627</v>
      </c>
      <c r="AL80" s="46">
        <v>45658</v>
      </c>
      <c r="AM80" s="46">
        <v>45689</v>
      </c>
      <c r="AN80" s="46">
        <v>45717</v>
      </c>
      <c r="AO80" s="46">
        <v>45748</v>
      </c>
      <c r="AP80" s="46">
        <v>45778</v>
      </c>
      <c r="AQ80" s="46">
        <v>45809</v>
      </c>
      <c r="AR80" s="46">
        <v>45839</v>
      </c>
      <c r="AS80" s="46">
        <v>45870</v>
      </c>
      <c r="AT80" s="46">
        <v>45901</v>
      </c>
      <c r="AU80" s="46">
        <v>45931</v>
      </c>
      <c r="AV80" s="46">
        <v>45962</v>
      </c>
      <c r="AW80" s="46">
        <v>45992</v>
      </c>
      <c r="AX80" s="46">
        <v>46023</v>
      </c>
      <c r="AY80" s="46">
        <v>46054</v>
      </c>
      <c r="AZ80" s="46">
        <v>46082</v>
      </c>
      <c r="BA80" s="46">
        <v>46113</v>
      </c>
      <c r="BB80" s="46">
        <v>46143</v>
      </c>
      <c r="BC80" s="46">
        <v>46174</v>
      </c>
      <c r="BD80" s="46">
        <v>46204</v>
      </c>
      <c r="BE80" s="46">
        <v>46235</v>
      </c>
      <c r="BF80" s="46">
        <v>46266</v>
      </c>
      <c r="BG80" s="46">
        <v>46296</v>
      </c>
      <c r="BH80" s="46">
        <v>46327</v>
      </c>
      <c r="BI80" s="46">
        <v>46357</v>
      </c>
      <c r="BJ80" s="222" t="s">
        <v>478</v>
      </c>
      <c r="BK80" s="202" t="s">
        <v>419</v>
      </c>
      <c r="BL80" s="185" t="s">
        <v>399</v>
      </c>
      <c r="BM80" s="144" t="s">
        <v>243</v>
      </c>
      <c r="BN80" s="64" t="s">
        <v>61</v>
      </c>
      <c r="BO80" s="57" t="s">
        <v>57</v>
      </c>
      <c r="BP80" s="57" t="s">
        <v>58</v>
      </c>
      <c r="BQ80" s="57" t="s">
        <v>59</v>
      </c>
      <c r="BR80" s="57" t="s">
        <v>60</v>
      </c>
      <c r="BS80" s="57" t="s">
        <v>239</v>
      </c>
      <c r="BT80" s="57" t="s">
        <v>240</v>
      </c>
      <c r="BU80" s="57" t="s">
        <v>241</v>
      </c>
      <c r="BV80" s="57" t="s">
        <v>242</v>
      </c>
      <c r="BW80" s="57" t="s">
        <v>400</v>
      </c>
      <c r="BX80" s="57" t="s">
        <v>401</v>
      </c>
      <c r="BY80" s="57" t="s">
        <v>402</v>
      </c>
      <c r="BZ80" s="57" t="s">
        <v>403</v>
      </c>
      <c r="CA80" s="57" t="s">
        <v>420</v>
      </c>
      <c r="CB80" s="57" t="s">
        <v>421</v>
      </c>
      <c r="CC80" s="57" t="s">
        <v>422</v>
      </c>
      <c r="CD80" s="57" t="s">
        <v>423</v>
      </c>
      <c r="CE80" s="57" t="s">
        <v>479</v>
      </c>
      <c r="CF80" s="57" t="s">
        <v>480</v>
      </c>
      <c r="CG80" s="57" t="s">
        <v>481</v>
      </c>
      <c r="CH80" s="57" t="s">
        <v>482</v>
      </c>
    </row>
    <row r="81" spans="1:86" x14ac:dyDescent="0.25">
      <c r="A81" s="179" t="s">
        <v>191</v>
      </c>
      <c r="B81" s="51">
        <f t="shared" ref="B81:BI81" si="131">B83*B82/100</f>
        <v>39.997799999999998</v>
      </c>
      <c r="C81" s="51">
        <f t="shared" si="131"/>
        <v>32.997300000000003</v>
      </c>
      <c r="D81" s="51">
        <f t="shared" si="131"/>
        <v>25.999600000000001</v>
      </c>
      <c r="E81" s="51">
        <f t="shared" si="131"/>
        <v>32.997300000000003</v>
      </c>
      <c r="F81" s="51">
        <f t="shared" si="131"/>
        <v>35.001800000000003</v>
      </c>
      <c r="G81" s="51">
        <f t="shared" si="131"/>
        <v>44.997199999999992</v>
      </c>
      <c r="H81" s="51">
        <f t="shared" si="131"/>
        <v>40.998099999999994</v>
      </c>
      <c r="I81" s="51">
        <f t="shared" si="131"/>
        <v>49</v>
      </c>
      <c r="J81" s="51">
        <f t="shared" si="131"/>
        <v>50.998199999999997</v>
      </c>
      <c r="K81" s="51">
        <f t="shared" si="131"/>
        <v>40.002000000000002</v>
      </c>
      <c r="L81" s="51">
        <f t="shared" si="131"/>
        <v>48.001199999999997</v>
      </c>
      <c r="M81" s="51">
        <f t="shared" si="131"/>
        <v>45.997799999999998</v>
      </c>
      <c r="N81" s="51">
        <f t="shared" si="131"/>
        <v>38.997399999999999</v>
      </c>
      <c r="O81" s="51">
        <f t="shared" si="131"/>
        <v>43.9983</v>
      </c>
      <c r="P81" s="51">
        <f t="shared" si="131"/>
        <v>36.9985</v>
      </c>
      <c r="Q81" s="51">
        <f t="shared" si="131"/>
        <v>44.002399999999994</v>
      </c>
      <c r="R81" s="51">
        <f t="shared" si="131"/>
        <v>47.998800000000003</v>
      </c>
      <c r="S81" s="51">
        <f t="shared" si="131"/>
        <v>47.997500000000002</v>
      </c>
      <c r="T81" s="51">
        <f t="shared" si="131"/>
        <v>54.999899999999997</v>
      </c>
      <c r="U81" s="51">
        <f t="shared" si="131"/>
        <v>54.002600000000001</v>
      </c>
      <c r="V81" s="51">
        <f t="shared" si="131"/>
        <v>34.002000000000002</v>
      </c>
      <c r="W81" s="51">
        <f t="shared" si="131"/>
        <v>53.001500000000007</v>
      </c>
      <c r="X81" s="51">
        <f t="shared" si="131"/>
        <v>49.997699999999995</v>
      </c>
      <c r="Y81" s="51">
        <f t="shared" si="131"/>
        <v>47.998800000000003</v>
      </c>
      <c r="Z81" s="51">
        <f t="shared" si="131"/>
        <v>33</v>
      </c>
      <c r="AA81" s="51">
        <f t="shared" si="131"/>
        <v>47.999700000000004</v>
      </c>
      <c r="AB81" s="51">
        <f t="shared" si="131"/>
        <v>38.001899999999999</v>
      </c>
      <c r="AC81" s="51">
        <f t="shared" si="131"/>
        <v>63.997199999999999</v>
      </c>
      <c r="AD81" s="51">
        <f t="shared" si="131"/>
        <v>41.998000000000005</v>
      </c>
      <c r="AE81" s="51">
        <f t="shared" si="131"/>
        <v>33.000399999999999</v>
      </c>
      <c r="AF81" s="51">
        <f t="shared" si="131"/>
        <v>41.998000000000005</v>
      </c>
      <c r="AG81" s="51">
        <f t="shared" si="131"/>
        <v>33.999000000000002</v>
      </c>
      <c r="AH81" s="51">
        <f t="shared" si="131"/>
        <v>26.999699999999997</v>
      </c>
      <c r="AI81" s="51">
        <f t="shared" si="131"/>
        <v>35.001400000000004</v>
      </c>
      <c r="AJ81" s="51">
        <f t="shared" si="131"/>
        <v>25.0016</v>
      </c>
      <c r="AK81" s="51">
        <f t="shared" si="131"/>
        <v>44.999299999999991</v>
      </c>
      <c r="AL81" s="51">
        <f t="shared" si="131"/>
        <v>56</v>
      </c>
      <c r="AM81" s="51">
        <f t="shared" si="131"/>
        <v>51.998400000000004</v>
      </c>
      <c r="AN81" s="51">
        <f t="shared" si="131"/>
        <v>39.997699999999995</v>
      </c>
      <c r="AO81" s="51">
        <f t="shared" si="131"/>
        <v>42</v>
      </c>
      <c r="AP81" s="51">
        <f t="shared" si="131"/>
        <v>57.002399999999994</v>
      </c>
      <c r="AQ81" s="51">
        <f t="shared" si="131"/>
        <v>48.99839999999999</v>
      </c>
      <c r="AR81" s="51">
        <f t="shared" si="131"/>
        <v>62.996700000000004</v>
      </c>
      <c r="AS81" s="51">
        <f t="shared" si="131"/>
        <v>58.001800000000003</v>
      </c>
      <c r="AT81" s="51">
        <f t="shared" si="131"/>
        <v>38.997999999999998</v>
      </c>
      <c r="AU81" s="51">
        <f t="shared" si="131"/>
        <v>55.9968</v>
      </c>
      <c r="AV81" s="51">
        <f t="shared" si="131"/>
        <v>45</v>
      </c>
      <c r="AW81" s="51">
        <f t="shared" si="131"/>
        <v>39.997699999999995</v>
      </c>
      <c r="AX81" s="51">
        <f t="shared" si="131"/>
        <v>23.000399999999999</v>
      </c>
      <c r="AY81" s="51">
        <f t="shared" si="131"/>
        <v>0</v>
      </c>
      <c r="AZ81" s="51">
        <f t="shared" si="131"/>
        <v>0</v>
      </c>
      <c r="BA81" s="51">
        <f t="shared" si="131"/>
        <v>0</v>
      </c>
      <c r="BB81" s="51">
        <f t="shared" si="131"/>
        <v>0</v>
      </c>
      <c r="BC81" s="51">
        <f t="shared" si="131"/>
        <v>0</v>
      </c>
      <c r="BD81" s="51">
        <f t="shared" si="131"/>
        <v>0</v>
      </c>
      <c r="BE81" s="51">
        <f t="shared" si="131"/>
        <v>0</v>
      </c>
      <c r="BF81" s="51">
        <f t="shared" si="131"/>
        <v>0</v>
      </c>
      <c r="BG81" s="51">
        <f t="shared" si="131"/>
        <v>0</v>
      </c>
      <c r="BH81" s="51">
        <f t="shared" si="131"/>
        <v>0</v>
      </c>
      <c r="BI81" s="51">
        <f t="shared" si="131"/>
        <v>0</v>
      </c>
      <c r="BJ81" s="51">
        <f>SUM(AX81:BI81)</f>
        <v>23.000399999999999</v>
      </c>
      <c r="BK81" s="51">
        <f>SUM(AL81:AW81)</f>
        <v>596.98789999999997</v>
      </c>
      <c r="BL81" s="51">
        <f>SUM(Z81:AK81)</f>
        <v>465.99620000000004</v>
      </c>
      <c r="BM81" s="51">
        <f>SUM(N81:Y81)</f>
        <v>553.99540000000002</v>
      </c>
      <c r="BN81" s="52">
        <f>SUM(B81:M81)</f>
        <v>486.98829999999998</v>
      </c>
      <c r="BO81" s="52">
        <f>SUM(B81:D81)</f>
        <v>98.994700000000009</v>
      </c>
      <c r="BP81" s="52">
        <f>SUM(E81:H81)</f>
        <v>153.99439999999998</v>
      </c>
      <c r="BQ81" s="52">
        <f>SUM(H81:J81)</f>
        <v>140.99629999999999</v>
      </c>
      <c r="BR81" s="52">
        <f>SUM(K81:M81)</f>
        <v>134.00099999999998</v>
      </c>
      <c r="BS81" s="51">
        <f>SUM(N81:P81)</f>
        <v>119.99420000000001</v>
      </c>
      <c r="BT81" s="51">
        <f>SUM(Q81:S81)</f>
        <v>139.99869999999999</v>
      </c>
      <c r="BU81" s="51">
        <f>SUM(T81:V81)</f>
        <v>143.00450000000001</v>
      </c>
      <c r="BV81" s="51">
        <f>SUM(W81:Y81)</f>
        <v>150.99799999999999</v>
      </c>
      <c r="BW81" s="51">
        <f>SUM(Z81:AB81)</f>
        <v>119.0016</v>
      </c>
      <c r="BX81" s="51">
        <f>SUM(AC81:AE81)</f>
        <v>138.99560000000002</v>
      </c>
      <c r="BY81" s="51">
        <f>SUM(AF81:AH81)</f>
        <v>102.9967</v>
      </c>
      <c r="BZ81" s="51">
        <f>SUM(AI81:AK81)</f>
        <v>105.00229999999999</v>
      </c>
      <c r="CA81" s="51">
        <f t="shared" ref="CA81:CA82" si="132">SUM(AD81:AF81)</f>
        <v>116.99640000000001</v>
      </c>
      <c r="CB81" s="51">
        <f t="shared" ref="CB81:CB82" si="133">SUM(AG81:AI81)</f>
        <v>96.000100000000003</v>
      </c>
      <c r="CC81" s="51">
        <f t="shared" ref="CC81:CC82" si="134">SUM(AJ81:AL81)</f>
        <v>126.00089999999999</v>
      </c>
      <c r="CD81" s="51">
        <f t="shared" ref="CD81:CD82" si="135">SUM(AM81:AO81)</f>
        <v>133.99610000000001</v>
      </c>
      <c r="CE81" s="51">
        <f>SUM(AX81:AZ81)</f>
        <v>23.000399999999999</v>
      </c>
      <c r="CF81" s="51">
        <f>SUM(BA81:BC81)</f>
        <v>0</v>
      </c>
      <c r="CG81" s="51">
        <f>SUM(BD81:BF81)</f>
        <v>0</v>
      </c>
      <c r="CH81" s="51">
        <f>SUM(BG81:BI81)</f>
        <v>0</v>
      </c>
    </row>
    <row r="82" spans="1:86" x14ac:dyDescent="0.25">
      <c r="A82" s="179" t="s">
        <v>192</v>
      </c>
      <c r="B82" s="3">
        <v>54</v>
      </c>
      <c r="C82" s="3">
        <v>57</v>
      </c>
      <c r="D82" s="3">
        <v>38</v>
      </c>
      <c r="E82" s="3">
        <v>57</v>
      </c>
      <c r="F82" s="3">
        <v>61</v>
      </c>
      <c r="G82" s="3">
        <v>67</v>
      </c>
      <c r="H82" s="3">
        <v>61</v>
      </c>
      <c r="I82" s="3">
        <v>70</v>
      </c>
      <c r="J82" s="3">
        <v>66</v>
      </c>
      <c r="K82" s="3">
        <v>60</v>
      </c>
      <c r="L82" s="3">
        <v>68</v>
      </c>
      <c r="M82" s="3">
        <v>62</v>
      </c>
      <c r="N82" s="3">
        <v>53</v>
      </c>
      <c r="O82" s="3">
        <v>57</v>
      </c>
      <c r="P82" s="3">
        <v>55</v>
      </c>
      <c r="Q82" s="3">
        <v>52</v>
      </c>
      <c r="R82" s="3">
        <v>67</v>
      </c>
      <c r="S82" s="3">
        <v>73</v>
      </c>
      <c r="T82" s="3">
        <v>69</v>
      </c>
      <c r="U82" s="3">
        <v>71</v>
      </c>
      <c r="V82" s="3">
        <v>60</v>
      </c>
      <c r="W82" s="3">
        <v>71</v>
      </c>
      <c r="X82" s="3">
        <v>73</v>
      </c>
      <c r="Y82" s="3">
        <v>67</v>
      </c>
      <c r="Z82" s="3">
        <v>44</v>
      </c>
      <c r="AA82" s="3">
        <v>63</v>
      </c>
      <c r="AB82" s="3">
        <v>57</v>
      </c>
      <c r="AC82" s="3">
        <v>87</v>
      </c>
      <c r="AD82" s="3">
        <v>55</v>
      </c>
      <c r="AE82" s="3">
        <v>46</v>
      </c>
      <c r="AF82" s="3">
        <v>46</v>
      </c>
      <c r="AG82" s="3">
        <v>42</v>
      </c>
      <c r="AH82" s="3">
        <v>43</v>
      </c>
      <c r="AI82" s="3">
        <v>46</v>
      </c>
      <c r="AJ82" s="3">
        <v>32</v>
      </c>
      <c r="AK82" s="3">
        <v>59</v>
      </c>
      <c r="AL82" s="3">
        <v>80</v>
      </c>
      <c r="AM82" s="3">
        <v>69</v>
      </c>
      <c r="AN82" s="3">
        <v>61</v>
      </c>
      <c r="AO82" s="3">
        <v>56</v>
      </c>
      <c r="AP82" s="3">
        <v>72</v>
      </c>
      <c r="AQ82" s="3">
        <v>66</v>
      </c>
      <c r="AR82" s="3">
        <v>87</v>
      </c>
      <c r="AS82" s="3">
        <v>79</v>
      </c>
      <c r="AT82" s="3">
        <v>62</v>
      </c>
      <c r="AU82" s="3">
        <v>76</v>
      </c>
      <c r="AV82" s="3">
        <v>60</v>
      </c>
      <c r="AW82" s="3">
        <v>61</v>
      </c>
      <c r="AX82" s="3">
        <v>36</v>
      </c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51">
        <f>SUM(AX82:BI82)</f>
        <v>36</v>
      </c>
      <c r="BK82" s="51">
        <f>SUM(AL82:AW82)</f>
        <v>829</v>
      </c>
      <c r="BL82" s="51">
        <f>SUM(Z82:AK82)</f>
        <v>620</v>
      </c>
      <c r="BM82" s="51">
        <f>SUM(N82:Y82)</f>
        <v>768</v>
      </c>
      <c r="BN82" s="19">
        <f>SUM(B82:M82)</f>
        <v>721</v>
      </c>
      <c r="BO82" s="52">
        <f>SUM(B82:D82)</f>
        <v>149</v>
      </c>
      <c r="BP82" s="52">
        <f>SUM(E82:H82)</f>
        <v>246</v>
      </c>
      <c r="BQ82" s="52">
        <f>SUM(H82:J82)</f>
        <v>197</v>
      </c>
      <c r="BR82" s="52">
        <f>SUM(K82:M82)</f>
        <v>190</v>
      </c>
      <c r="BS82" s="51">
        <f>SUM(N82:P82)</f>
        <v>165</v>
      </c>
      <c r="BT82" s="51">
        <f>SUM(Q82:S82)</f>
        <v>192</v>
      </c>
      <c r="BU82" s="51">
        <f>SUM(T82:V82)</f>
        <v>200</v>
      </c>
      <c r="BV82" s="51">
        <f>SUM(W82:Y82)</f>
        <v>211</v>
      </c>
      <c r="BW82" s="51">
        <f>SUM(Z82:AB82)</f>
        <v>164</v>
      </c>
      <c r="BX82" s="51">
        <f>SUM(AC82:AE82)</f>
        <v>188</v>
      </c>
      <c r="BY82" s="51">
        <f>SUM(AF82:AH82)</f>
        <v>131</v>
      </c>
      <c r="BZ82" s="51">
        <f>SUM(AI82:AK82)</f>
        <v>137</v>
      </c>
      <c r="CA82" s="51">
        <f t="shared" si="132"/>
        <v>147</v>
      </c>
      <c r="CB82" s="51">
        <f t="shared" si="133"/>
        <v>131</v>
      </c>
      <c r="CC82" s="51">
        <f t="shared" si="134"/>
        <v>171</v>
      </c>
      <c r="CD82" s="51">
        <f t="shared" si="135"/>
        <v>186</v>
      </c>
      <c r="CE82" s="51">
        <f>SUM(AX82:AZ82)</f>
        <v>36</v>
      </c>
      <c r="CF82" s="51">
        <f>SUM(BA82:BC82)</f>
        <v>0</v>
      </c>
      <c r="CG82" s="51">
        <f>SUM(BD82:BF82)</f>
        <v>0</v>
      </c>
      <c r="CH82" s="51">
        <f>SUM(BG82:BI82)</f>
        <v>0</v>
      </c>
    </row>
    <row r="83" spans="1:86" x14ac:dyDescent="0.25">
      <c r="A83" s="179" t="s">
        <v>190</v>
      </c>
      <c r="B83" s="48">
        <v>74.069999999999993</v>
      </c>
      <c r="C83" s="48">
        <v>57.89</v>
      </c>
      <c r="D83" s="48">
        <v>68.42</v>
      </c>
      <c r="E83" s="48">
        <v>57.89</v>
      </c>
      <c r="F83" s="48">
        <v>57.38</v>
      </c>
      <c r="G83" s="48">
        <v>67.16</v>
      </c>
      <c r="H83" s="48">
        <v>67.209999999999994</v>
      </c>
      <c r="I83" s="48">
        <v>70</v>
      </c>
      <c r="J83" s="48">
        <v>77.27</v>
      </c>
      <c r="K83" s="48">
        <v>66.67</v>
      </c>
      <c r="L83" s="48">
        <v>70.59</v>
      </c>
      <c r="M83" s="48">
        <v>74.19</v>
      </c>
      <c r="N83" s="48">
        <v>73.58</v>
      </c>
      <c r="O83" s="48">
        <v>77.19</v>
      </c>
      <c r="P83" s="48">
        <v>67.27</v>
      </c>
      <c r="Q83" s="48">
        <v>84.62</v>
      </c>
      <c r="R83" s="48">
        <v>71.64</v>
      </c>
      <c r="S83" s="48">
        <v>65.75</v>
      </c>
      <c r="T83" s="48">
        <v>79.709999999999994</v>
      </c>
      <c r="U83" s="48">
        <v>76.06</v>
      </c>
      <c r="V83" s="48">
        <v>56.67</v>
      </c>
      <c r="W83" s="48">
        <v>74.650000000000006</v>
      </c>
      <c r="X83" s="48">
        <v>68.489999999999995</v>
      </c>
      <c r="Y83" s="48">
        <v>71.64</v>
      </c>
      <c r="Z83" s="48">
        <v>75</v>
      </c>
      <c r="AA83" s="48">
        <v>76.19</v>
      </c>
      <c r="AB83" s="48">
        <v>66.67</v>
      </c>
      <c r="AC83" s="48">
        <v>73.56</v>
      </c>
      <c r="AD83" s="48">
        <v>76.36</v>
      </c>
      <c r="AE83" s="48">
        <v>71.739999999999995</v>
      </c>
      <c r="AF83" s="48">
        <v>91.3</v>
      </c>
      <c r="AG83" s="48">
        <v>80.95</v>
      </c>
      <c r="AH83" s="48">
        <v>62.79</v>
      </c>
      <c r="AI83" s="48">
        <v>76.09</v>
      </c>
      <c r="AJ83" s="48">
        <v>78.13</v>
      </c>
      <c r="AK83" s="48">
        <v>76.27</v>
      </c>
      <c r="AL83" s="48">
        <v>70</v>
      </c>
      <c r="AM83" s="48">
        <v>75.36</v>
      </c>
      <c r="AN83" s="48">
        <v>65.569999999999993</v>
      </c>
      <c r="AO83" s="48">
        <v>75</v>
      </c>
      <c r="AP83" s="48">
        <v>79.17</v>
      </c>
      <c r="AQ83" s="48">
        <v>74.239999999999995</v>
      </c>
      <c r="AR83" s="48">
        <v>72.41</v>
      </c>
      <c r="AS83" s="48">
        <v>73.42</v>
      </c>
      <c r="AT83" s="48">
        <v>62.9</v>
      </c>
      <c r="AU83" s="48">
        <v>73.680000000000007</v>
      </c>
      <c r="AV83" s="48">
        <v>75</v>
      </c>
      <c r="AW83" s="48">
        <v>65.569999999999993</v>
      </c>
      <c r="AX83" s="48">
        <v>63.89</v>
      </c>
      <c r="AY83" s="48"/>
      <c r="AZ83" s="48"/>
      <c r="BA83" s="48"/>
      <c r="BB83" s="48"/>
      <c r="BC83" s="48"/>
      <c r="BD83" s="48"/>
      <c r="BE83" s="48"/>
      <c r="BF83" s="48"/>
      <c r="BG83" s="48"/>
      <c r="BH83" s="48"/>
      <c r="BI83" s="48"/>
      <c r="BJ83" s="48">
        <f>BJ81/BJ82*100</f>
        <v>63.89</v>
      </c>
      <c r="BK83" s="48">
        <f>BK81/BK82*100</f>
        <v>72.013015681544019</v>
      </c>
      <c r="BL83" s="48">
        <f>BL81/BL82*100</f>
        <v>75.160677419354855</v>
      </c>
      <c r="BM83" s="48">
        <f t="shared" ref="BM83:BZ83" si="136">BM81/BM82*100</f>
        <v>72.13481770833333</v>
      </c>
      <c r="BN83" s="50">
        <f t="shared" si="136"/>
        <v>67.543453536754498</v>
      </c>
      <c r="BO83" s="50">
        <f t="shared" si="136"/>
        <v>66.439395973154376</v>
      </c>
      <c r="BP83" s="50">
        <f t="shared" si="136"/>
        <v>62.599349593495923</v>
      </c>
      <c r="BQ83" s="50">
        <f t="shared" si="136"/>
        <v>71.571725888324863</v>
      </c>
      <c r="BR83" s="50">
        <f t="shared" si="136"/>
        <v>70.526842105263142</v>
      </c>
      <c r="BS83" s="50">
        <f t="shared" si="136"/>
        <v>72.723757575757574</v>
      </c>
      <c r="BT83" s="50">
        <f t="shared" si="136"/>
        <v>72.915989583333328</v>
      </c>
      <c r="BU83" s="50">
        <f t="shared" si="136"/>
        <v>71.502250000000004</v>
      </c>
      <c r="BV83" s="50">
        <f t="shared" si="136"/>
        <v>71.563033175355457</v>
      </c>
      <c r="BW83" s="50">
        <f t="shared" si="136"/>
        <v>72.561951219512196</v>
      </c>
      <c r="BX83" s="50">
        <f t="shared" si="136"/>
        <v>73.933829787234046</v>
      </c>
      <c r="BY83" s="50">
        <f t="shared" si="136"/>
        <v>78.62343511450382</v>
      </c>
      <c r="BZ83" s="50">
        <f t="shared" si="136"/>
        <v>76.644014598540139</v>
      </c>
      <c r="CA83" s="50">
        <f t="shared" ref="CA83:CH83" si="137">CA81/CA82*100</f>
        <v>79.589387755102052</v>
      </c>
      <c r="CB83" s="50">
        <f t="shared" si="137"/>
        <v>73.282519083969461</v>
      </c>
      <c r="CC83" s="50">
        <f t="shared" si="137"/>
        <v>73.684736842105252</v>
      </c>
      <c r="CD83" s="50">
        <f t="shared" si="137"/>
        <v>72.040913978494629</v>
      </c>
      <c r="CE83" s="50">
        <f t="shared" si="137"/>
        <v>63.89</v>
      </c>
      <c r="CF83" s="50" t="e">
        <f t="shared" si="137"/>
        <v>#DIV/0!</v>
      </c>
      <c r="CG83" s="50" t="e">
        <f t="shared" si="137"/>
        <v>#DIV/0!</v>
      </c>
      <c r="CH83" s="50" t="e">
        <f t="shared" si="137"/>
        <v>#DIV/0!</v>
      </c>
    </row>
    <row r="84" spans="1:86" x14ac:dyDescent="0.25">
      <c r="A84" s="178" t="s">
        <v>77</v>
      </c>
      <c r="B84" s="46">
        <v>44562</v>
      </c>
      <c r="C84" s="46">
        <v>44593</v>
      </c>
      <c r="D84" s="46">
        <v>44621</v>
      </c>
      <c r="E84" s="46">
        <v>44652</v>
      </c>
      <c r="F84" s="46">
        <v>44703</v>
      </c>
      <c r="G84" s="47">
        <v>44713</v>
      </c>
      <c r="H84" s="47">
        <v>44743</v>
      </c>
      <c r="I84" s="47">
        <v>44774</v>
      </c>
      <c r="J84" s="47">
        <v>44805</v>
      </c>
      <c r="K84" s="47">
        <v>44835</v>
      </c>
      <c r="L84" s="47">
        <v>44866</v>
      </c>
      <c r="M84" s="47">
        <v>44896</v>
      </c>
      <c r="N84" s="46">
        <v>44927</v>
      </c>
      <c r="O84" s="46">
        <v>44958</v>
      </c>
      <c r="P84" s="46">
        <v>44986</v>
      </c>
      <c r="Q84" s="46">
        <v>45017</v>
      </c>
      <c r="R84" s="46">
        <v>45047</v>
      </c>
      <c r="S84" s="46">
        <v>45078</v>
      </c>
      <c r="T84" s="46">
        <v>45108</v>
      </c>
      <c r="U84" s="46">
        <v>45139</v>
      </c>
      <c r="V84" s="46">
        <v>45170</v>
      </c>
      <c r="W84" s="46">
        <v>45200</v>
      </c>
      <c r="X84" s="46">
        <v>45231</v>
      </c>
      <c r="Y84" s="46">
        <v>45261</v>
      </c>
      <c r="Z84" s="46">
        <v>45292</v>
      </c>
      <c r="AA84" s="46">
        <v>45323</v>
      </c>
      <c r="AB84" s="46">
        <v>45352</v>
      </c>
      <c r="AC84" s="46">
        <v>45383</v>
      </c>
      <c r="AD84" s="46">
        <v>45413</v>
      </c>
      <c r="AE84" s="46">
        <v>45444</v>
      </c>
      <c r="AF84" s="46">
        <v>45474</v>
      </c>
      <c r="AG84" s="46">
        <v>45505</v>
      </c>
      <c r="AH84" s="46">
        <v>45536</v>
      </c>
      <c r="AI84" s="46">
        <v>45566</v>
      </c>
      <c r="AJ84" s="46">
        <v>45597</v>
      </c>
      <c r="AK84" s="46">
        <v>45627</v>
      </c>
      <c r="AL84" s="46">
        <v>45658</v>
      </c>
      <c r="AM84" s="46">
        <v>45689</v>
      </c>
      <c r="AN84" s="46">
        <v>45717</v>
      </c>
      <c r="AO84" s="46">
        <v>45748</v>
      </c>
      <c r="AP84" s="46">
        <v>45778</v>
      </c>
      <c r="AQ84" s="46">
        <v>45809</v>
      </c>
      <c r="AR84" s="46">
        <v>45839</v>
      </c>
      <c r="AS84" s="46">
        <v>45870</v>
      </c>
      <c r="AT84" s="46">
        <v>45901</v>
      </c>
      <c r="AU84" s="46">
        <v>45931</v>
      </c>
      <c r="AV84" s="46">
        <v>45962</v>
      </c>
      <c r="AW84" s="46">
        <v>45992</v>
      </c>
      <c r="AX84" s="46">
        <v>46023</v>
      </c>
      <c r="AY84" s="46">
        <v>46054</v>
      </c>
      <c r="AZ84" s="46">
        <v>46082</v>
      </c>
      <c r="BA84" s="46">
        <v>46113</v>
      </c>
      <c r="BB84" s="46">
        <v>46143</v>
      </c>
      <c r="BC84" s="46">
        <v>46174</v>
      </c>
      <c r="BD84" s="46">
        <v>46204</v>
      </c>
      <c r="BE84" s="46">
        <v>46235</v>
      </c>
      <c r="BF84" s="46">
        <v>46266</v>
      </c>
      <c r="BG84" s="46">
        <v>46296</v>
      </c>
      <c r="BH84" s="46">
        <v>46327</v>
      </c>
      <c r="BI84" s="46">
        <v>46357</v>
      </c>
      <c r="BJ84" s="222" t="s">
        <v>478</v>
      </c>
      <c r="BK84" s="202" t="s">
        <v>419</v>
      </c>
      <c r="BL84" s="185" t="s">
        <v>399</v>
      </c>
      <c r="BM84" s="144" t="s">
        <v>243</v>
      </c>
      <c r="BN84" s="64" t="s">
        <v>61</v>
      </c>
      <c r="BO84" s="57" t="s">
        <v>57</v>
      </c>
      <c r="BP84" s="57" t="s">
        <v>58</v>
      </c>
      <c r="BQ84" s="57" t="s">
        <v>59</v>
      </c>
      <c r="BR84" s="57" t="s">
        <v>60</v>
      </c>
      <c r="BS84" s="57" t="s">
        <v>239</v>
      </c>
      <c r="BT84" s="57" t="s">
        <v>240</v>
      </c>
      <c r="BU84" s="57" t="s">
        <v>241</v>
      </c>
      <c r="BV84" s="57" t="s">
        <v>242</v>
      </c>
      <c r="BW84" s="57" t="s">
        <v>400</v>
      </c>
      <c r="BX84" s="57" t="s">
        <v>401</v>
      </c>
      <c r="BY84" s="57" t="s">
        <v>402</v>
      </c>
      <c r="BZ84" s="57" t="s">
        <v>403</v>
      </c>
      <c r="CA84" s="57" t="s">
        <v>420</v>
      </c>
      <c r="CB84" s="57" t="s">
        <v>421</v>
      </c>
      <c r="CC84" s="57" t="s">
        <v>422</v>
      </c>
      <c r="CD84" s="57" t="s">
        <v>423</v>
      </c>
      <c r="CE84" s="57" t="s">
        <v>479</v>
      </c>
      <c r="CF84" s="57" t="s">
        <v>480</v>
      </c>
      <c r="CG84" s="57" t="s">
        <v>481</v>
      </c>
      <c r="CH84" s="57" t="s">
        <v>482</v>
      </c>
    </row>
    <row r="85" spans="1:86" x14ac:dyDescent="0.25">
      <c r="A85" s="179" t="s">
        <v>191</v>
      </c>
      <c r="B85" s="51">
        <f t="shared" ref="B85:BI85" si="138">B87*B86/100</f>
        <v>48.000600000000006</v>
      </c>
      <c r="C85" s="51">
        <f t="shared" si="138"/>
        <v>42.001199999999997</v>
      </c>
      <c r="D85" s="51">
        <f t="shared" si="138"/>
        <v>29.000399999999999</v>
      </c>
      <c r="E85" s="51">
        <f t="shared" si="138"/>
        <v>40.002600000000001</v>
      </c>
      <c r="F85" s="51">
        <f t="shared" si="138"/>
        <v>42.998899999999992</v>
      </c>
      <c r="G85" s="51">
        <f t="shared" si="138"/>
        <v>47.998800000000003</v>
      </c>
      <c r="H85" s="51">
        <f t="shared" si="138"/>
        <v>45.000900000000001</v>
      </c>
      <c r="I85" s="51">
        <f t="shared" si="138"/>
        <v>57.999899999999997</v>
      </c>
      <c r="J85" s="51">
        <f t="shared" si="138"/>
        <v>58.001899999999999</v>
      </c>
      <c r="K85" s="51">
        <f t="shared" si="138"/>
        <v>51</v>
      </c>
      <c r="L85" s="51">
        <f t="shared" si="138"/>
        <v>54.998400000000004</v>
      </c>
      <c r="M85" s="51">
        <f t="shared" si="138"/>
        <v>52.000200000000007</v>
      </c>
      <c r="N85" s="51">
        <f t="shared" si="138"/>
        <v>44.998199999999997</v>
      </c>
      <c r="O85" s="51">
        <f t="shared" si="138"/>
        <v>49</v>
      </c>
      <c r="P85" s="51">
        <f t="shared" si="138"/>
        <v>47.998499999999993</v>
      </c>
      <c r="Q85" s="51">
        <f t="shared" si="138"/>
        <v>46.997600000000006</v>
      </c>
      <c r="R85" s="51">
        <f t="shared" si="138"/>
        <v>54.998400000000004</v>
      </c>
      <c r="S85" s="51">
        <f t="shared" si="138"/>
        <v>59.998699999999999</v>
      </c>
      <c r="T85" s="51">
        <f t="shared" si="138"/>
        <v>56.000399999999999</v>
      </c>
      <c r="U85" s="51">
        <f t="shared" si="138"/>
        <v>57.002399999999994</v>
      </c>
      <c r="V85" s="51">
        <f t="shared" si="138"/>
        <v>41.998800000000003</v>
      </c>
      <c r="W85" s="51">
        <f t="shared" si="138"/>
        <v>59.003</v>
      </c>
      <c r="X85" s="51">
        <f t="shared" si="138"/>
        <v>58.998599999999996</v>
      </c>
      <c r="Y85" s="51">
        <f t="shared" si="138"/>
        <v>55.99799999999999</v>
      </c>
      <c r="Z85" s="51">
        <f t="shared" si="138"/>
        <v>37.998400000000004</v>
      </c>
      <c r="AA85" s="51">
        <f t="shared" si="138"/>
        <v>52.000200000000007</v>
      </c>
      <c r="AB85" s="51">
        <f t="shared" si="138"/>
        <v>45.001599999999996</v>
      </c>
      <c r="AC85" s="51">
        <f t="shared" si="138"/>
        <v>74.002200000000002</v>
      </c>
      <c r="AD85" s="51">
        <f t="shared" si="138"/>
        <v>46.997500000000002</v>
      </c>
      <c r="AE85" s="51">
        <f t="shared" si="138"/>
        <v>36.999000000000002</v>
      </c>
      <c r="AF85" s="51">
        <f t="shared" si="138"/>
        <v>43.000799999999998</v>
      </c>
      <c r="AG85" s="51">
        <f t="shared" si="138"/>
        <v>37.001999999999995</v>
      </c>
      <c r="AH85" s="51">
        <f t="shared" si="138"/>
        <v>35.999600000000001</v>
      </c>
      <c r="AI85" s="51">
        <f t="shared" si="138"/>
        <v>40.998100000000001</v>
      </c>
      <c r="AJ85" s="51">
        <f t="shared" si="138"/>
        <v>26</v>
      </c>
      <c r="AK85" s="51">
        <f t="shared" si="138"/>
        <v>51</v>
      </c>
      <c r="AL85" s="51">
        <f t="shared" si="138"/>
        <v>60.000500000000002</v>
      </c>
      <c r="AM85" s="51">
        <f t="shared" si="138"/>
        <v>57.000900000000001</v>
      </c>
      <c r="AN85" s="51">
        <f t="shared" si="138"/>
        <v>51.001199999999997</v>
      </c>
      <c r="AO85" s="51">
        <f t="shared" si="138"/>
        <v>45.999000000000002</v>
      </c>
      <c r="AP85" s="51">
        <f t="shared" si="138"/>
        <v>61.999200000000002</v>
      </c>
      <c r="AQ85" s="51">
        <f t="shared" si="138"/>
        <v>54.997799999999998</v>
      </c>
      <c r="AR85" s="51">
        <f t="shared" si="138"/>
        <v>70.000199999999992</v>
      </c>
      <c r="AS85" s="51">
        <f t="shared" si="138"/>
        <v>64.997399999999999</v>
      </c>
      <c r="AT85" s="51">
        <f t="shared" si="138"/>
        <v>46.99799999999999</v>
      </c>
      <c r="AU85" s="51">
        <f t="shared" si="138"/>
        <v>63.999599999999994</v>
      </c>
      <c r="AV85" s="51">
        <f t="shared" si="138"/>
        <v>51</v>
      </c>
      <c r="AW85" s="51">
        <f t="shared" si="138"/>
        <v>52.997600000000006</v>
      </c>
      <c r="AX85" s="51">
        <f t="shared" si="138"/>
        <v>26.998899999999999</v>
      </c>
      <c r="AY85" s="51">
        <f t="shared" si="138"/>
        <v>0</v>
      </c>
      <c r="AZ85" s="51">
        <f t="shared" si="138"/>
        <v>0</v>
      </c>
      <c r="BA85" s="51">
        <f t="shared" si="138"/>
        <v>0</v>
      </c>
      <c r="BB85" s="51">
        <f t="shared" si="138"/>
        <v>0</v>
      </c>
      <c r="BC85" s="51">
        <f t="shared" si="138"/>
        <v>0</v>
      </c>
      <c r="BD85" s="51">
        <f t="shared" si="138"/>
        <v>0</v>
      </c>
      <c r="BE85" s="51">
        <f t="shared" si="138"/>
        <v>0</v>
      </c>
      <c r="BF85" s="51">
        <f t="shared" si="138"/>
        <v>0</v>
      </c>
      <c r="BG85" s="51">
        <f t="shared" si="138"/>
        <v>0</v>
      </c>
      <c r="BH85" s="51">
        <f t="shared" si="138"/>
        <v>0</v>
      </c>
      <c r="BI85" s="51">
        <f t="shared" si="138"/>
        <v>0</v>
      </c>
      <c r="BJ85" s="51">
        <f>SUM(AX85:BI85)</f>
        <v>26.998899999999999</v>
      </c>
      <c r="BK85" s="51">
        <f>SUM(AL85:AW85)</f>
        <v>680.99140000000011</v>
      </c>
      <c r="BL85" s="51">
        <f>SUM(Z85:AK85)</f>
        <v>526.99940000000015</v>
      </c>
      <c r="BM85" s="51">
        <f>SUM(N85:Y85)</f>
        <v>632.99260000000004</v>
      </c>
      <c r="BN85" s="52">
        <f>SUM(B85:M85)</f>
        <v>569.00379999999996</v>
      </c>
      <c r="BO85" s="52">
        <f>SUM(B85:D85)</f>
        <v>119.0022</v>
      </c>
      <c r="BP85" s="52">
        <f>SUM(E85:H85)</f>
        <v>176.00119999999998</v>
      </c>
      <c r="BQ85" s="52">
        <f>SUM(H85:J85)</f>
        <v>161.0027</v>
      </c>
      <c r="BR85" s="52">
        <f>SUM(K85:M85)</f>
        <v>157.99860000000001</v>
      </c>
      <c r="BS85" s="51">
        <f>SUM(N85:P85)</f>
        <v>141.99669999999998</v>
      </c>
      <c r="BT85" s="51">
        <f>SUM(Q85:S85)</f>
        <v>161.99470000000002</v>
      </c>
      <c r="BU85" s="51">
        <f>SUM(T85:V85)</f>
        <v>155.0016</v>
      </c>
      <c r="BV85" s="51">
        <f>SUM(W85:Y85)</f>
        <v>173.99959999999999</v>
      </c>
      <c r="BW85" s="51">
        <f>SUM(Z85:AB85)</f>
        <v>135.00020000000001</v>
      </c>
      <c r="BX85" s="51">
        <f>SUM(AC85:AE85)</f>
        <v>157.99870000000001</v>
      </c>
      <c r="BY85" s="51">
        <f>SUM(AF85:AH85)</f>
        <v>116.00239999999999</v>
      </c>
      <c r="BZ85" s="51">
        <f>SUM(AI85:AK85)</f>
        <v>117.99809999999999</v>
      </c>
      <c r="CA85" s="51">
        <f t="shared" ref="CA85:CA86" si="139">SUM(AD85:AF85)</f>
        <v>126.9973</v>
      </c>
      <c r="CB85" s="51">
        <f t="shared" ref="CB85:CB86" si="140">SUM(AG85:AI85)</f>
        <v>113.99969999999999</v>
      </c>
      <c r="CC85" s="51">
        <f t="shared" ref="CC85:CC86" si="141">SUM(AJ85:AL85)</f>
        <v>137.00049999999999</v>
      </c>
      <c r="CD85" s="51">
        <f t="shared" ref="CD85:CD86" si="142">SUM(AM85:AO85)</f>
        <v>154.00110000000001</v>
      </c>
      <c r="CE85" s="51">
        <f>SUM(AX85:AZ85)</f>
        <v>26.998899999999999</v>
      </c>
      <c r="CF85" s="51">
        <f>SUM(BA85:BC85)</f>
        <v>0</v>
      </c>
      <c r="CG85" s="51">
        <f>SUM(BD85:BF85)</f>
        <v>0</v>
      </c>
      <c r="CH85" s="51">
        <f>SUM(BG85:BI85)</f>
        <v>0</v>
      </c>
    </row>
    <row r="86" spans="1:86" x14ac:dyDescent="0.25">
      <c r="A86" s="179" t="s">
        <v>192</v>
      </c>
      <c r="B86" s="3">
        <v>54</v>
      </c>
      <c r="C86" s="3">
        <v>54</v>
      </c>
      <c r="D86" s="3">
        <v>39</v>
      </c>
      <c r="E86" s="3">
        <v>57</v>
      </c>
      <c r="F86" s="3">
        <v>61</v>
      </c>
      <c r="G86" s="3">
        <v>67</v>
      </c>
      <c r="H86" s="3">
        <v>63</v>
      </c>
      <c r="I86" s="3">
        <v>71</v>
      </c>
      <c r="J86" s="3">
        <v>67</v>
      </c>
      <c r="K86" s="3">
        <v>60</v>
      </c>
      <c r="L86" s="3">
        <v>68</v>
      </c>
      <c r="M86" s="3">
        <v>63</v>
      </c>
      <c r="N86" s="3">
        <v>54</v>
      </c>
      <c r="O86" s="3">
        <v>56</v>
      </c>
      <c r="P86" s="3">
        <v>55</v>
      </c>
      <c r="Q86" s="3">
        <v>52</v>
      </c>
      <c r="R86" s="3">
        <v>68</v>
      </c>
      <c r="S86" s="3">
        <v>73</v>
      </c>
      <c r="T86" s="3">
        <v>69</v>
      </c>
      <c r="U86" s="3">
        <v>72</v>
      </c>
      <c r="V86" s="3">
        <v>62</v>
      </c>
      <c r="W86" s="3">
        <v>70</v>
      </c>
      <c r="X86" s="3">
        <v>73</v>
      </c>
      <c r="Y86" s="3">
        <v>68</v>
      </c>
      <c r="Z86" s="3">
        <v>44</v>
      </c>
      <c r="AA86" s="3">
        <v>63</v>
      </c>
      <c r="AB86" s="3">
        <v>56</v>
      </c>
      <c r="AC86" s="3">
        <v>87</v>
      </c>
      <c r="AD86" s="3">
        <v>55</v>
      </c>
      <c r="AE86" s="3">
        <v>45</v>
      </c>
      <c r="AF86" s="3">
        <v>46</v>
      </c>
      <c r="AG86" s="3">
        <v>42</v>
      </c>
      <c r="AH86" s="3">
        <v>43</v>
      </c>
      <c r="AI86" s="3">
        <v>47</v>
      </c>
      <c r="AJ86" s="3">
        <v>32</v>
      </c>
      <c r="AK86" s="3">
        <v>60</v>
      </c>
      <c r="AL86" s="3">
        <v>79</v>
      </c>
      <c r="AM86" s="3">
        <v>69</v>
      </c>
      <c r="AN86" s="3">
        <v>62</v>
      </c>
      <c r="AO86" s="3">
        <v>57</v>
      </c>
      <c r="AP86" s="3">
        <v>72</v>
      </c>
      <c r="AQ86" s="3">
        <v>66</v>
      </c>
      <c r="AR86" s="3">
        <v>87</v>
      </c>
      <c r="AS86" s="3">
        <v>78</v>
      </c>
      <c r="AT86" s="3">
        <v>63</v>
      </c>
      <c r="AU86" s="3">
        <v>76</v>
      </c>
      <c r="AV86" s="3">
        <v>60</v>
      </c>
      <c r="AW86" s="3">
        <v>62</v>
      </c>
      <c r="AX86" s="3">
        <v>37</v>
      </c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51">
        <f>SUM(AX86:BI86)</f>
        <v>37</v>
      </c>
      <c r="BK86" s="51">
        <f>SUM(AL86:AW86)</f>
        <v>831</v>
      </c>
      <c r="BL86" s="51">
        <f>SUM(Z86:AK86)</f>
        <v>620</v>
      </c>
      <c r="BM86" s="51">
        <f>SUM(N86:Y86)</f>
        <v>772</v>
      </c>
      <c r="BN86" s="19">
        <f>SUM(B86:M86)</f>
        <v>724</v>
      </c>
      <c r="BO86" s="52">
        <f>SUM(B86:D86)</f>
        <v>147</v>
      </c>
      <c r="BP86" s="52">
        <f>SUM(E86:H86)</f>
        <v>248</v>
      </c>
      <c r="BQ86" s="52">
        <f>SUM(H86:J86)</f>
        <v>201</v>
      </c>
      <c r="BR86" s="52">
        <f>SUM(K86:M86)</f>
        <v>191</v>
      </c>
      <c r="BS86" s="51">
        <f>SUM(N86:P86)</f>
        <v>165</v>
      </c>
      <c r="BT86" s="51">
        <f>SUM(Q86:S86)</f>
        <v>193</v>
      </c>
      <c r="BU86" s="51">
        <f>SUM(T86:V86)</f>
        <v>203</v>
      </c>
      <c r="BV86" s="51">
        <f>SUM(W86:Y86)</f>
        <v>211</v>
      </c>
      <c r="BW86" s="51">
        <f>SUM(Z86:AB86)</f>
        <v>163</v>
      </c>
      <c r="BX86" s="51">
        <f>SUM(AC86:AE86)</f>
        <v>187</v>
      </c>
      <c r="BY86" s="51">
        <f>SUM(AF86:AH86)</f>
        <v>131</v>
      </c>
      <c r="BZ86" s="51">
        <f>SUM(AI86:AK86)</f>
        <v>139</v>
      </c>
      <c r="CA86" s="51">
        <f t="shared" si="139"/>
        <v>146</v>
      </c>
      <c r="CB86" s="51">
        <f t="shared" si="140"/>
        <v>132</v>
      </c>
      <c r="CC86" s="51">
        <f t="shared" si="141"/>
        <v>171</v>
      </c>
      <c r="CD86" s="51">
        <f t="shared" si="142"/>
        <v>188</v>
      </c>
      <c r="CE86" s="51">
        <f>SUM(AX86:AZ86)</f>
        <v>37</v>
      </c>
      <c r="CF86" s="51">
        <f>SUM(BA86:BC86)</f>
        <v>0</v>
      </c>
      <c r="CG86" s="51">
        <f>SUM(BD86:BF86)</f>
        <v>0</v>
      </c>
      <c r="CH86" s="51">
        <f>SUM(BG86:BI86)</f>
        <v>0</v>
      </c>
    </row>
    <row r="87" spans="1:86" x14ac:dyDescent="0.25">
      <c r="A87" s="179" t="s">
        <v>190</v>
      </c>
      <c r="B87" s="48">
        <v>88.89</v>
      </c>
      <c r="C87" s="48">
        <v>77.78</v>
      </c>
      <c r="D87" s="48">
        <v>74.36</v>
      </c>
      <c r="E87" s="48">
        <v>70.180000000000007</v>
      </c>
      <c r="F87" s="48">
        <v>70.489999999999995</v>
      </c>
      <c r="G87" s="48">
        <v>71.64</v>
      </c>
      <c r="H87" s="48">
        <v>71.430000000000007</v>
      </c>
      <c r="I87" s="48">
        <v>81.69</v>
      </c>
      <c r="J87" s="48">
        <v>86.57</v>
      </c>
      <c r="K87" s="48">
        <v>85</v>
      </c>
      <c r="L87" s="48">
        <v>80.88</v>
      </c>
      <c r="M87" s="48">
        <v>82.54</v>
      </c>
      <c r="N87" s="48">
        <v>83.33</v>
      </c>
      <c r="O87" s="48">
        <v>87.5</v>
      </c>
      <c r="P87" s="48">
        <v>87.27</v>
      </c>
      <c r="Q87" s="48">
        <v>90.38</v>
      </c>
      <c r="R87" s="48">
        <v>80.88</v>
      </c>
      <c r="S87" s="48">
        <v>82.19</v>
      </c>
      <c r="T87" s="48">
        <v>81.16</v>
      </c>
      <c r="U87" s="48">
        <v>79.17</v>
      </c>
      <c r="V87" s="48">
        <v>67.739999999999995</v>
      </c>
      <c r="W87" s="48">
        <v>84.29</v>
      </c>
      <c r="X87" s="48">
        <v>80.819999999999993</v>
      </c>
      <c r="Y87" s="48">
        <v>82.35</v>
      </c>
      <c r="Z87" s="48">
        <v>86.36</v>
      </c>
      <c r="AA87" s="48">
        <v>82.54</v>
      </c>
      <c r="AB87" s="48">
        <v>80.36</v>
      </c>
      <c r="AC87" s="48">
        <v>85.06</v>
      </c>
      <c r="AD87" s="48">
        <v>85.45</v>
      </c>
      <c r="AE87" s="48">
        <v>82.22</v>
      </c>
      <c r="AF87" s="48">
        <v>93.48</v>
      </c>
      <c r="AG87" s="48">
        <v>88.1</v>
      </c>
      <c r="AH87" s="48">
        <v>83.72</v>
      </c>
      <c r="AI87" s="48">
        <v>87.23</v>
      </c>
      <c r="AJ87" s="48">
        <v>81.25</v>
      </c>
      <c r="AK87" s="48">
        <v>85</v>
      </c>
      <c r="AL87" s="48">
        <v>75.95</v>
      </c>
      <c r="AM87" s="48">
        <v>82.61</v>
      </c>
      <c r="AN87" s="48">
        <v>82.26</v>
      </c>
      <c r="AO87" s="48">
        <v>80.7</v>
      </c>
      <c r="AP87" s="48">
        <v>86.11</v>
      </c>
      <c r="AQ87" s="48">
        <v>83.33</v>
      </c>
      <c r="AR87" s="48">
        <v>80.459999999999994</v>
      </c>
      <c r="AS87" s="48">
        <v>83.33</v>
      </c>
      <c r="AT87" s="48">
        <v>74.599999999999994</v>
      </c>
      <c r="AU87" s="48">
        <v>84.21</v>
      </c>
      <c r="AV87" s="48">
        <v>85</v>
      </c>
      <c r="AW87" s="48">
        <v>85.48</v>
      </c>
      <c r="AX87" s="48">
        <v>72.97</v>
      </c>
      <c r="AY87" s="48"/>
      <c r="AZ87" s="48"/>
      <c r="BA87" s="48"/>
      <c r="BB87" s="48"/>
      <c r="BC87" s="48"/>
      <c r="BD87" s="48"/>
      <c r="BE87" s="48"/>
      <c r="BF87" s="48"/>
      <c r="BG87" s="48"/>
      <c r="BH87" s="48"/>
      <c r="BI87" s="48"/>
      <c r="BJ87" s="48">
        <f>BJ85/BJ86*100</f>
        <v>72.97</v>
      </c>
      <c r="BK87" s="48">
        <f>BK85/BK86*100</f>
        <v>81.948423586040931</v>
      </c>
      <c r="BL87" s="48">
        <f>BL85/BL86*100</f>
        <v>84.999903225806477</v>
      </c>
      <c r="BM87" s="48">
        <f t="shared" ref="BM87:BZ87" si="143">BM85/BM86*100</f>
        <v>81.993860103626943</v>
      </c>
      <c r="BN87" s="50">
        <f t="shared" si="143"/>
        <v>78.591685082872914</v>
      </c>
      <c r="BO87" s="50">
        <f t="shared" si="143"/>
        <v>80.953877551020412</v>
      </c>
      <c r="BP87" s="50">
        <f t="shared" si="143"/>
        <v>70.968225806451599</v>
      </c>
      <c r="BQ87" s="50">
        <f t="shared" si="143"/>
        <v>80.100845771144279</v>
      </c>
      <c r="BR87" s="50">
        <f t="shared" si="143"/>
        <v>82.721780104712053</v>
      </c>
      <c r="BS87" s="50">
        <f t="shared" si="143"/>
        <v>86.058606060606053</v>
      </c>
      <c r="BT87" s="50">
        <f t="shared" si="143"/>
        <v>83.935077720207261</v>
      </c>
      <c r="BU87" s="50">
        <f t="shared" si="143"/>
        <v>76.355467980295572</v>
      </c>
      <c r="BV87" s="50">
        <f t="shared" si="143"/>
        <v>82.464265402843594</v>
      </c>
      <c r="BW87" s="50">
        <f t="shared" si="143"/>
        <v>82.822208588957054</v>
      </c>
      <c r="BX87" s="50">
        <f t="shared" si="143"/>
        <v>84.491283422459901</v>
      </c>
      <c r="BY87" s="50">
        <f t="shared" si="143"/>
        <v>88.551450381679388</v>
      </c>
      <c r="BZ87" s="50">
        <f t="shared" si="143"/>
        <v>84.890719424460428</v>
      </c>
      <c r="CA87" s="50">
        <f t="shared" ref="CA87:CH87" si="144">CA85/CA86*100</f>
        <v>86.984452054794517</v>
      </c>
      <c r="CB87" s="50">
        <f t="shared" si="144"/>
        <v>86.363409090909087</v>
      </c>
      <c r="CC87" s="50">
        <f t="shared" si="144"/>
        <v>80.117251461988289</v>
      </c>
      <c r="CD87" s="50">
        <f t="shared" si="144"/>
        <v>81.915478723404249</v>
      </c>
      <c r="CE87" s="50">
        <f t="shared" si="144"/>
        <v>72.97</v>
      </c>
      <c r="CF87" s="50" t="e">
        <f t="shared" si="144"/>
        <v>#DIV/0!</v>
      </c>
      <c r="CG87" s="50" t="e">
        <f t="shared" si="144"/>
        <v>#DIV/0!</v>
      </c>
      <c r="CH87" s="50" t="e">
        <f t="shared" si="144"/>
        <v>#DIV/0!</v>
      </c>
    </row>
    <row r="88" spans="1:86" ht="47.25" x14ac:dyDescent="0.25">
      <c r="A88" s="177" t="s">
        <v>472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5"/>
      <c r="BO88" s="53" t="s">
        <v>484</v>
      </c>
      <c r="BP88" s="55"/>
      <c r="BQ88" s="55"/>
      <c r="BR88" s="55"/>
      <c r="BS88" s="55"/>
      <c r="BT88" s="55"/>
      <c r="BU88" s="55"/>
      <c r="BV88" s="55"/>
      <c r="BW88" s="53" t="s">
        <v>484</v>
      </c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</row>
    <row r="89" spans="1:86" x14ac:dyDescent="0.25">
      <c r="A89" s="178" t="s">
        <v>189</v>
      </c>
      <c r="B89" s="58">
        <v>44562</v>
      </c>
      <c r="C89" s="58">
        <v>44593</v>
      </c>
      <c r="D89" s="58">
        <v>44621</v>
      </c>
      <c r="E89" s="58">
        <v>44652</v>
      </c>
      <c r="F89" s="46">
        <v>44703</v>
      </c>
      <c r="G89" s="59">
        <v>44713</v>
      </c>
      <c r="H89" s="59">
        <v>44743</v>
      </c>
      <c r="I89" s="59">
        <v>44774</v>
      </c>
      <c r="J89" s="59">
        <v>44805</v>
      </c>
      <c r="K89" s="47">
        <v>44835</v>
      </c>
      <c r="L89" s="47">
        <v>44866</v>
      </c>
      <c r="M89" s="47">
        <v>44896</v>
      </c>
      <c r="N89" s="46">
        <v>44927</v>
      </c>
      <c r="O89" s="46">
        <v>44958</v>
      </c>
      <c r="P89" s="46">
        <v>44986</v>
      </c>
      <c r="Q89" s="46">
        <v>45017</v>
      </c>
      <c r="R89" s="46">
        <v>45047</v>
      </c>
      <c r="S89" s="46">
        <v>45078</v>
      </c>
      <c r="T89" s="46">
        <v>45108</v>
      </c>
      <c r="U89" s="46">
        <v>45139</v>
      </c>
      <c r="V89" s="46">
        <v>45170</v>
      </c>
      <c r="W89" s="46">
        <v>45200</v>
      </c>
      <c r="X89" s="46">
        <v>45231</v>
      </c>
      <c r="Y89" s="46">
        <v>45261</v>
      </c>
      <c r="Z89" s="46">
        <v>45292</v>
      </c>
      <c r="AA89" s="46">
        <v>45323</v>
      </c>
      <c r="AB89" s="46">
        <v>45352</v>
      </c>
      <c r="AC89" s="46">
        <v>45383</v>
      </c>
      <c r="AD89" s="46">
        <v>45413</v>
      </c>
      <c r="AE89" s="46">
        <v>45444</v>
      </c>
      <c r="AF89" s="46">
        <v>45474</v>
      </c>
      <c r="AG89" s="46">
        <v>45505</v>
      </c>
      <c r="AH89" s="46">
        <v>45536</v>
      </c>
      <c r="AI89" s="46">
        <v>45566</v>
      </c>
      <c r="AJ89" s="46">
        <v>45597</v>
      </c>
      <c r="AK89" s="46">
        <v>45627</v>
      </c>
      <c r="AL89" s="46">
        <v>45658</v>
      </c>
      <c r="AM89" s="46">
        <v>45689</v>
      </c>
      <c r="AN89" s="46">
        <v>45717</v>
      </c>
      <c r="AO89" s="46">
        <v>45748</v>
      </c>
      <c r="AP89" s="46">
        <v>45778</v>
      </c>
      <c r="AQ89" s="46">
        <v>45809</v>
      </c>
      <c r="AR89" s="46">
        <v>45839</v>
      </c>
      <c r="AS89" s="46">
        <v>45870</v>
      </c>
      <c r="AT89" s="46">
        <v>45901</v>
      </c>
      <c r="AU89" s="46">
        <v>45931</v>
      </c>
      <c r="AV89" s="46">
        <v>45962</v>
      </c>
      <c r="AW89" s="46">
        <v>45992</v>
      </c>
      <c r="AX89" s="46">
        <v>46023</v>
      </c>
      <c r="AY89" s="46">
        <v>46054</v>
      </c>
      <c r="AZ89" s="46">
        <v>46082</v>
      </c>
      <c r="BA89" s="46">
        <v>46113</v>
      </c>
      <c r="BB89" s="46">
        <v>46143</v>
      </c>
      <c r="BC89" s="46">
        <v>46174</v>
      </c>
      <c r="BD89" s="46">
        <v>46204</v>
      </c>
      <c r="BE89" s="46">
        <v>46235</v>
      </c>
      <c r="BF89" s="46">
        <v>46266</v>
      </c>
      <c r="BG89" s="46">
        <v>46296</v>
      </c>
      <c r="BH89" s="46">
        <v>46327</v>
      </c>
      <c r="BI89" s="46">
        <v>46357</v>
      </c>
      <c r="BJ89" s="222" t="s">
        <v>478</v>
      </c>
      <c r="BK89" s="202" t="s">
        <v>419</v>
      </c>
      <c r="BL89" s="185" t="s">
        <v>399</v>
      </c>
      <c r="BM89" s="144" t="s">
        <v>243</v>
      </c>
      <c r="BN89" s="64" t="s">
        <v>61</v>
      </c>
      <c r="BO89" s="57" t="s">
        <v>57</v>
      </c>
      <c r="BP89" s="57" t="s">
        <v>58</v>
      </c>
      <c r="BQ89" s="57" t="s">
        <v>59</v>
      </c>
      <c r="BR89" s="57" t="s">
        <v>60</v>
      </c>
      <c r="BS89" s="57" t="s">
        <v>239</v>
      </c>
      <c r="BT89" s="57" t="s">
        <v>240</v>
      </c>
      <c r="BU89" s="57" t="s">
        <v>241</v>
      </c>
      <c r="BV89" s="57" t="s">
        <v>242</v>
      </c>
      <c r="BW89" s="57" t="s">
        <v>400</v>
      </c>
      <c r="BX89" s="57" t="s">
        <v>401</v>
      </c>
      <c r="BY89" s="57" t="s">
        <v>402</v>
      </c>
      <c r="BZ89" s="57" t="s">
        <v>403</v>
      </c>
      <c r="CA89" s="57" t="s">
        <v>420</v>
      </c>
      <c r="CB89" s="57" t="s">
        <v>421</v>
      </c>
      <c r="CC89" s="57" t="s">
        <v>422</v>
      </c>
      <c r="CD89" s="57" t="s">
        <v>423</v>
      </c>
      <c r="CE89" s="57" t="s">
        <v>479</v>
      </c>
      <c r="CF89" s="57" t="s">
        <v>480</v>
      </c>
      <c r="CG89" s="57" t="s">
        <v>481</v>
      </c>
      <c r="CH89" s="57" t="s">
        <v>482</v>
      </c>
    </row>
    <row r="90" spans="1:86" x14ac:dyDescent="0.25">
      <c r="A90" s="179" t="s">
        <v>191</v>
      </c>
      <c r="B90" s="60">
        <f t="shared" ref="B90:BI90" si="145">B92*B91/100</f>
        <v>8.6669999999999998</v>
      </c>
      <c r="C90" s="60">
        <f t="shared" si="145"/>
        <v>10.999500000000001</v>
      </c>
      <c r="D90" s="60">
        <f t="shared" si="145"/>
        <v>12.665999999999999</v>
      </c>
      <c r="E90" s="60">
        <f t="shared" si="145"/>
        <v>14.522399999999999</v>
      </c>
      <c r="F90" s="51">
        <f t="shared" si="145"/>
        <v>8.6669999999999998</v>
      </c>
      <c r="G90" s="51">
        <f t="shared" si="145"/>
        <v>9.3330000000000002</v>
      </c>
      <c r="H90" s="60">
        <f t="shared" si="145"/>
        <v>6.6663999999999994</v>
      </c>
      <c r="I90" s="60">
        <f t="shared" si="145"/>
        <v>16.000799999999998</v>
      </c>
      <c r="J90" s="60">
        <f t="shared" si="145"/>
        <v>8.3330000000000002</v>
      </c>
      <c r="K90" s="51">
        <f t="shared" si="145"/>
        <v>10.333799999999998</v>
      </c>
      <c r="L90" s="51">
        <f t="shared" si="145"/>
        <v>15.904999999999999</v>
      </c>
      <c r="M90" s="51">
        <f t="shared" si="145"/>
        <v>11</v>
      </c>
      <c r="N90" s="51">
        <f t="shared" si="145"/>
        <v>28.557000000000002</v>
      </c>
      <c r="O90" s="51">
        <f t="shared" si="145"/>
        <v>14.999400000000001</v>
      </c>
      <c r="P90" s="51">
        <f t="shared" si="145"/>
        <v>33.016500000000001</v>
      </c>
      <c r="Q90" s="51">
        <f t="shared" si="145"/>
        <v>25.925899999999999</v>
      </c>
      <c r="R90" s="51">
        <f t="shared" si="145"/>
        <v>27.579599999999999</v>
      </c>
      <c r="S90" s="51">
        <f t="shared" si="145"/>
        <v>26.665899999999997</v>
      </c>
      <c r="T90" s="51">
        <f t="shared" si="145"/>
        <v>22.332899999999999</v>
      </c>
      <c r="U90" s="51">
        <f t="shared" si="145"/>
        <v>22.000700000000002</v>
      </c>
      <c r="V90" s="51">
        <f t="shared" si="145"/>
        <v>25.668000000000003</v>
      </c>
      <c r="W90" s="51">
        <f t="shared" si="145"/>
        <v>28.667199999999998</v>
      </c>
      <c r="X90" s="51">
        <f t="shared" si="145"/>
        <v>26.88</v>
      </c>
      <c r="Y90" s="51">
        <f t="shared" si="145"/>
        <v>43.334500000000006</v>
      </c>
      <c r="Z90" s="51">
        <f t="shared" si="145"/>
        <v>30</v>
      </c>
      <c r="AA90" s="51">
        <f t="shared" si="145"/>
        <v>36.666599999999995</v>
      </c>
      <c r="AB90" s="51">
        <f t="shared" si="145"/>
        <v>39.165099999999995</v>
      </c>
      <c r="AC90" s="51">
        <f t="shared" si="145"/>
        <v>26.762400000000003</v>
      </c>
      <c r="AD90" s="51">
        <f t="shared" si="145"/>
        <v>27.544</v>
      </c>
      <c r="AE90" s="51">
        <f t="shared" si="145"/>
        <v>22.0002</v>
      </c>
      <c r="AF90" s="51">
        <f t="shared" si="145"/>
        <v>16.8797</v>
      </c>
      <c r="AG90" s="51">
        <f t="shared" si="145"/>
        <v>29.2485</v>
      </c>
      <c r="AH90" s="51">
        <f t="shared" si="145"/>
        <v>14.396799999999999</v>
      </c>
      <c r="AI90" s="51">
        <f t="shared" si="145"/>
        <v>34.667200000000001</v>
      </c>
      <c r="AJ90" s="51">
        <f t="shared" si="145"/>
        <v>20.493199999999998</v>
      </c>
      <c r="AK90" s="51">
        <f t="shared" si="145"/>
        <v>35.503599999999999</v>
      </c>
      <c r="AL90" s="51">
        <f t="shared" si="145"/>
        <v>44.665799999999997</v>
      </c>
      <c r="AM90" s="51">
        <f t="shared" si="145"/>
        <v>29.256500000000003</v>
      </c>
      <c r="AN90" s="51">
        <f t="shared" si="145"/>
        <v>31.9998</v>
      </c>
      <c r="AO90" s="51">
        <f t="shared" si="145"/>
        <v>21.486599999999999</v>
      </c>
      <c r="AP90" s="51">
        <f t="shared" si="145"/>
        <v>36.001999999999995</v>
      </c>
      <c r="AQ90" s="51">
        <f t="shared" si="145"/>
        <v>32.078399999999995</v>
      </c>
      <c r="AR90" s="51">
        <f t="shared" si="145"/>
        <v>29.000399999999999</v>
      </c>
      <c r="AS90" s="51">
        <f t="shared" si="145"/>
        <v>26.849800000000002</v>
      </c>
      <c r="AT90" s="51">
        <f t="shared" si="145"/>
        <v>39.332799999999999</v>
      </c>
      <c r="AU90" s="51">
        <f t="shared" si="145"/>
        <v>26.584800000000001</v>
      </c>
      <c r="AV90" s="51">
        <f t="shared" si="145"/>
        <v>31.233800000000002</v>
      </c>
      <c r="AW90" s="51">
        <f t="shared" si="145"/>
        <v>25.599800000000002</v>
      </c>
      <c r="AX90" s="51">
        <f t="shared" si="145"/>
        <v>17.9239</v>
      </c>
      <c r="AY90" s="51">
        <f t="shared" si="145"/>
        <v>0</v>
      </c>
      <c r="AZ90" s="51">
        <f t="shared" si="145"/>
        <v>0</v>
      </c>
      <c r="BA90" s="51">
        <f t="shared" si="145"/>
        <v>0</v>
      </c>
      <c r="BB90" s="51">
        <f t="shared" si="145"/>
        <v>0</v>
      </c>
      <c r="BC90" s="51">
        <f t="shared" si="145"/>
        <v>0</v>
      </c>
      <c r="BD90" s="51">
        <f t="shared" si="145"/>
        <v>0</v>
      </c>
      <c r="BE90" s="51">
        <f t="shared" si="145"/>
        <v>0</v>
      </c>
      <c r="BF90" s="51">
        <f t="shared" si="145"/>
        <v>0</v>
      </c>
      <c r="BG90" s="51">
        <f t="shared" si="145"/>
        <v>0</v>
      </c>
      <c r="BH90" s="51">
        <f t="shared" si="145"/>
        <v>0</v>
      </c>
      <c r="BI90" s="51">
        <f t="shared" si="145"/>
        <v>0</v>
      </c>
      <c r="BJ90" s="51">
        <f>SUM(AX90:BI90)</f>
        <v>17.9239</v>
      </c>
      <c r="BK90" s="51">
        <f>SUM(AL90:AW90)</f>
        <v>374.09049999999996</v>
      </c>
      <c r="BL90" s="51">
        <f>SUM(Z90:AK90)</f>
        <v>333.32730000000004</v>
      </c>
      <c r="BM90" s="51">
        <f>SUM(N90:Y90)</f>
        <v>325.62759999999997</v>
      </c>
      <c r="BN90" s="52">
        <f>SUM(B90:M90)</f>
        <v>133.09389999999999</v>
      </c>
      <c r="BO90" s="52">
        <f>SUM(B90:D90)</f>
        <v>32.332499999999996</v>
      </c>
      <c r="BP90" s="52">
        <f>SUM(E90:H90)</f>
        <v>39.188800000000001</v>
      </c>
      <c r="BQ90" s="52">
        <f>SUM(H90:J90)</f>
        <v>31.0002</v>
      </c>
      <c r="BR90" s="52">
        <f>SUM(K90:M90)</f>
        <v>37.238799999999998</v>
      </c>
      <c r="BS90" s="51">
        <f>SUM(N90:P90)</f>
        <v>76.572900000000004</v>
      </c>
      <c r="BT90" s="51">
        <f>SUM(Q90:S90)</f>
        <v>80.171399999999991</v>
      </c>
      <c r="BU90" s="51">
        <f>SUM(T90:V90)</f>
        <v>70.00160000000001</v>
      </c>
      <c r="BV90" s="51">
        <f>SUM(W90:Y90)</f>
        <v>98.881699999999995</v>
      </c>
      <c r="BW90" s="51">
        <f>SUM(Z90:AB90)</f>
        <v>105.83169999999998</v>
      </c>
      <c r="BX90" s="51">
        <f>SUM(AC90:AE90)</f>
        <v>76.306600000000003</v>
      </c>
      <c r="BY90" s="51">
        <f>SUM(AF90:AH90)</f>
        <v>60.524999999999999</v>
      </c>
      <c r="BZ90" s="51">
        <f>SUM(AI90:AK90)</f>
        <v>90.663999999999987</v>
      </c>
      <c r="CA90" s="51">
        <f t="shared" ref="CA90:CA91" si="146">SUM(AD90:AF90)</f>
        <v>66.423900000000003</v>
      </c>
      <c r="CB90" s="51">
        <f t="shared" ref="CB90:CB91" si="147">SUM(AG90:AI90)</f>
        <v>78.3125</v>
      </c>
      <c r="CC90" s="51">
        <f t="shared" ref="CC90:CC91" si="148">SUM(AJ90:AL90)</f>
        <v>100.6626</v>
      </c>
      <c r="CD90" s="51">
        <f t="shared" ref="CD90:CD91" si="149">SUM(AM90:AO90)</f>
        <v>82.742900000000006</v>
      </c>
      <c r="CE90" s="51">
        <f>SUM(AX90:AZ90)</f>
        <v>17.9239</v>
      </c>
      <c r="CF90" s="51">
        <f>SUM(BA90:BC90)</f>
        <v>0</v>
      </c>
      <c r="CG90" s="51">
        <f>SUM(BD90:BF90)</f>
        <v>0</v>
      </c>
      <c r="CH90" s="51">
        <f>SUM(BG90:BI90)</f>
        <v>0</v>
      </c>
    </row>
    <row r="91" spans="1:86" x14ac:dyDescent="0.25">
      <c r="A91" s="179" t="s">
        <v>192</v>
      </c>
      <c r="B91" s="3">
        <v>15</v>
      </c>
      <c r="C91" s="3">
        <v>15</v>
      </c>
      <c r="D91" s="3">
        <v>15</v>
      </c>
      <c r="E91" s="3">
        <v>24</v>
      </c>
      <c r="F91" s="3">
        <v>10</v>
      </c>
      <c r="G91" s="3">
        <v>17</v>
      </c>
      <c r="H91" s="3">
        <v>13</v>
      </c>
      <c r="I91" s="3">
        <v>24</v>
      </c>
      <c r="J91" s="3">
        <v>10</v>
      </c>
      <c r="K91" s="3">
        <v>18</v>
      </c>
      <c r="L91" s="3">
        <v>25</v>
      </c>
      <c r="M91" s="3">
        <v>16</v>
      </c>
      <c r="N91" s="3">
        <v>38</v>
      </c>
      <c r="O91" s="3">
        <v>26</v>
      </c>
      <c r="P91" s="3">
        <v>45</v>
      </c>
      <c r="Q91" s="3">
        <v>37</v>
      </c>
      <c r="R91" s="3">
        <v>36</v>
      </c>
      <c r="S91" s="3">
        <v>37</v>
      </c>
      <c r="T91" s="3">
        <v>29</v>
      </c>
      <c r="U91" s="3">
        <v>31</v>
      </c>
      <c r="V91" s="3">
        <v>30</v>
      </c>
      <c r="W91" s="3">
        <v>38</v>
      </c>
      <c r="X91" s="3">
        <v>40</v>
      </c>
      <c r="Y91" s="3">
        <v>55</v>
      </c>
      <c r="Z91" s="3">
        <v>40</v>
      </c>
      <c r="AA91" s="3">
        <v>46</v>
      </c>
      <c r="AB91" s="3">
        <v>47</v>
      </c>
      <c r="AC91" s="3">
        <v>36</v>
      </c>
      <c r="AD91" s="3">
        <v>40</v>
      </c>
      <c r="AE91" s="3">
        <v>37</v>
      </c>
      <c r="AF91" s="3">
        <v>23</v>
      </c>
      <c r="AG91" s="3">
        <v>37</v>
      </c>
      <c r="AH91" s="3">
        <v>22</v>
      </c>
      <c r="AI91" s="3">
        <v>47</v>
      </c>
      <c r="AJ91" s="3">
        <v>28</v>
      </c>
      <c r="AK91" s="3">
        <v>44</v>
      </c>
      <c r="AL91" s="3">
        <v>58</v>
      </c>
      <c r="AM91" s="3">
        <v>35</v>
      </c>
      <c r="AN91" s="3">
        <v>42</v>
      </c>
      <c r="AO91" s="3">
        <v>27</v>
      </c>
      <c r="AP91" s="3">
        <v>47</v>
      </c>
      <c r="AQ91" s="3">
        <v>41</v>
      </c>
      <c r="AR91" s="3">
        <v>44</v>
      </c>
      <c r="AS91" s="3">
        <v>34</v>
      </c>
      <c r="AT91" s="3">
        <v>52</v>
      </c>
      <c r="AU91" s="3">
        <v>33</v>
      </c>
      <c r="AV91" s="3">
        <v>41</v>
      </c>
      <c r="AW91" s="3">
        <v>31</v>
      </c>
      <c r="AX91" s="3">
        <v>23</v>
      </c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51">
        <f>SUM(AX91:BI91)</f>
        <v>23</v>
      </c>
      <c r="BK91" s="51">
        <f>SUM(AL91:AW91)</f>
        <v>485</v>
      </c>
      <c r="BL91" s="51">
        <f>SUM(Z91:AK91)</f>
        <v>447</v>
      </c>
      <c r="BM91" s="51">
        <f>SUM(N91:Y91)</f>
        <v>442</v>
      </c>
      <c r="BN91" s="19">
        <f>SUM(B91:M91)</f>
        <v>202</v>
      </c>
      <c r="BO91" s="52">
        <f>SUM(B91:D91)</f>
        <v>45</v>
      </c>
      <c r="BP91" s="52">
        <f>SUM(E91:H91)</f>
        <v>64</v>
      </c>
      <c r="BQ91" s="52">
        <f>SUM(H91:J91)</f>
        <v>47</v>
      </c>
      <c r="BR91" s="52">
        <f>SUM(K91:M91)</f>
        <v>59</v>
      </c>
      <c r="BS91" s="51">
        <f>SUM(N91:P91)</f>
        <v>109</v>
      </c>
      <c r="BT91" s="51">
        <f>SUM(Q91:S91)</f>
        <v>110</v>
      </c>
      <c r="BU91" s="51">
        <f>SUM(T91:V91)</f>
        <v>90</v>
      </c>
      <c r="BV91" s="51">
        <f>SUM(W91:Y91)</f>
        <v>133</v>
      </c>
      <c r="BW91" s="51">
        <f>SUM(Z91:AB91)</f>
        <v>133</v>
      </c>
      <c r="BX91" s="51">
        <f>SUM(AC91:AE91)</f>
        <v>113</v>
      </c>
      <c r="BY91" s="51">
        <f>SUM(AF91:AH91)</f>
        <v>82</v>
      </c>
      <c r="BZ91" s="51">
        <f>SUM(AI91:AK91)</f>
        <v>119</v>
      </c>
      <c r="CA91" s="51">
        <f t="shared" si="146"/>
        <v>100</v>
      </c>
      <c r="CB91" s="51">
        <f t="shared" si="147"/>
        <v>106</v>
      </c>
      <c r="CC91" s="51">
        <f t="shared" si="148"/>
        <v>130</v>
      </c>
      <c r="CD91" s="51">
        <f t="shared" si="149"/>
        <v>104</v>
      </c>
      <c r="CE91" s="51">
        <f>SUM(AX91:AZ91)</f>
        <v>23</v>
      </c>
      <c r="CF91" s="51">
        <f>SUM(BA91:BC91)</f>
        <v>0</v>
      </c>
      <c r="CG91" s="51">
        <f>SUM(BD91:BF91)</f>
        <v>0</v>
      </c>
      <c r="CH91" s="51">
        <f>SUM(BG91:BI91)</f>
        <v>0</v>
      </c>
    </row>
    <row r="92" spans="1:86" x14ac:dyDescent="0.25">
      <c r="A92" s="179" t="s">
        <v>190</v>
      </c>
      <c r="B92" s="48">
        <v>57.78</v>
      </c>
      <c r="C92" s="48">
        <v>73.33</v>
      </c>
      <c r="D92" s="48">
        <v>84.44</v>
      </c>
      <c r="E92" s="48">
        <v>60.51</v>
      </c>
      <c r="F92" s="48">
        <v>86.67</v>
      </c>
      <c r="G92" s="48">
        <v>54.9</v>
      </c>
      <c r="H92" s="48">
        <v>51.28</v>
      </c>
      <c r="I92" s="48">
        <v>66.67</v>
      </c>
      <c r="J92" s="48">
        <v>83.33</v>
      </c>
      <c r="K92" s="48">
        <v>57.41</v>
      </c>
      <c r="L92" s="48">
        <v>63.62</v>
      </c>
      <c r="M92" s="48">
        <v>68.75</v>
      </c>
      <c r="N92" s="48">
        <v>75.150000000000006</v>
      </c>
      <c r="O92" s="48">
        <v>57.69</v>
      </c>
      <c r="P92" s="48">
        <v>73.37</v>
      </c>
      <c r="Q92" s="48">
        <v>70.069999999999993</v>
      </c>
      <c r="R92" s="48">
        <v>76.61</v>
      </c>
      <c r="S92" s="48">
        <v>72.069999999999993</v>
      </c>
      <c r="T92" s="48">
        <v>77.010000000000005</v>
      </c>
      <c r="U92" s="48">
        <v>70.97</v>
      </c>
      <c r="V92" s="48">
        <v>85.56</v>
      </c>
      <c r="W92" s="48">
        <v>75.44</v>
      </c>
      <c r="X92" s="48">
        <v>67.2</v>
      </c>
      <c r="Y92" s="48">
        <v>78.790000000000006</v>
      </c>
      <c r="Z92" s="48">
        <v>75</v>
      </c>
      <c r="AA92" s="48">
        <v>79.709999999999994</v>
      </c>
      <c r="AB92" s="48">
        <v>83.33</v>
      </c>
      <c r="AC92" s="48">
        <v>74.34</v>
      </c>
      <c r="AD92" s="48">
        <v>68.86</v>
      </c>
      <c r="AE92" s="48">
        <v>59.46</v>
      </c>
      <c r="AF92" s="48">
        <v>73.39</v>
      </c>
      <c r="AG92" s="48">
        <v>79.05</v>
      </c>
      <c r="AH92" s="48">
        <v>65.44</v>
      </c>
      <c r="AI92" s="48">
        <v>73.760000000000005</v>
      </c>
      <c r="AJ92" s="48">
        <v>73.19</v>
      </c>
      <c r="AK92" s="48">
        <v>80.69</v>
      </c>
      <c r="AL92" s="48">
        <v>77.010000000000005</v>
      </c>
      <c r="AM92" s="48">
        <v>83.59</v>
      </c>
      <c r="AN92" s="48">
        <v>76.19</v>
      </c>
      <c r="AO92" s="48">
        <v>79.58</v>
      </c>
      <c r="AP92" s="48">
        <v>76.599999999999994</v>
      </c>
      <c r="AQ92" s="48">
        <v>78.239999999999995</v>
      </c>
      <c r="AR92" s="48">
        <v>65.91</v>
      </c>
      <c r="AS92" s="48">
        <v>78.97</v>
      </c>
      <c r="AT92" s="48">
        <v>75.64</v>
      </c>
      <c r="AU92" s="48">
        <v>80.56</v>
      </c>
      <c r="AV92" s="48">
        <v>76.180000000000007</v>
      </c>
      <c r="AW92" s="48">
        <v>82.58</v>
      </c>
      <c r="AX92" s="48">
        <v>77.930000000000007</v>
      </c>
      <c r="AY92" s="48"/>
      <c r="AZ92" s="48"/>
      <c r="BA92" s="48"/>
      <c r="BB92" s="48"/>
      <c r="BC92" s="48"/>
      <c r="BD92" s="48"/>
      <c r="BE92" s="48"/>
      <c r="BF92" s="48"/>
      <c r="BG92" s="48"/>
      <c r="BH92" s="48"/>
      <c r="BI92" s="48"/>
      <c r="BJ92" s="48">
        <f>BJ90/BJ91*100</f>
        <v>77.929999999999993</v>
      </c>
      <c r="BK92" s="48">
        <f>BK90/BK91*100</f>
        <v>77.132061855670102</v>
      </c>
      <c r="BL92" s="48">
        <f>BL90/BL91*100</f>
        <v>74.56986577181209</v>
      </c>
      <c r="BM92" s="48">
        <f t="shared" ref="BM92:BZ92" si="150">BM90/BM91*100</f>
        <v>73.671402714932128</v>
      </c>
      <c r="BN92" s="50">
        <f t="shared" si="150"/>
        <v>65.888069306930689</v>
      </c>
      <c r="BO92" s="50">
        <f t="shared" si="150"/>
        <v>71.849999999999994</v>
      </c>
      <c r="BP92" s="50">
        <f t="shared" si="150"/>
        <v>61.232500000000002</v>
      </c>
      <c r="BQ92" s="50">
        <f t="shared" si="150"/>
        <v>65.957872340425524</v>
      </c>
      <c r="BR92" s="50">
        <f t="shared" si="150"/>
        <v>63.116610169491516</v>
      </c>
      <c r="BS92" s="50">
        <f t="shared" si="150"/>
        <v>70.250366972477067</v>
      </c>
      <c r="BT92" s="50">
        <f t="shared" si="150"/>
        <v>72.883090909090896</v>
      </c>
      <c r="BU92" s="50">
        <f t="shared" si="150"/>
        <v>77.779555555555575</v>
      </c>
      <c r="BV92" s="50">
        <f t="shared" si="150"/>
        <v>74.347142857142856</v>
      </c>
      <c r="BW92" s="50">
        <f t="shared" si="150"/>
        <v>79.572706766917278</v>
      </c>
      <c r="BX92" s="50">
        <f t="shared" si="150"/>
        <v>67.527964601769924</v>
      </c>
      <c r="BY92" s="50">
        <f t="shared" si="150"/>
        <v>73.810975609756085</v>
      </c>
      <c r="BZ92" s="50">
        <f t="shared" si="150"/>
        <v>76.188235294117632</v>
      </c>
      <c r="CA92" s="50">
        <f t="shared" ref="CA92:CH92" si="151">CA90/CA91*100</f>
        <v>66.423900000000003</v>
      </c>
      <c r="CB92" s="50">
        <f t="shared" si="151"/>
        <v>73.879716981132077</v>
      </c>
      <c r="CC92" s="50">
        <f t="shared" si="151"/>
        <v>77.432769230769225</v>
      </c>
      <c r="CD92" s="50">
        <f t="shared" si="151"/>
        <v>79.560480769230779</v>
      </c>
      <c r="CE92" s="50">
        <f t="shared" si="151"/>
        <v>77.929999999999993</v>
      </c>
      <c r="CF92" s="50" t="e">
        <f t="shared" si="151"/>
        <v>#DIV/0!</v>
      </c>
      <c r="CG92" s="50" t="e">
        <f t="shared" si="151"/>
        <v>#DIV/0!</v>
      </c>
      <c r="CH92" s="50" t="e">
        <f t="shared" si="151"/>
        <v>#DIV/0!</v>
      </c>
    </row>
    <row r="93" spans="1:86" x14ac:dyDescent="0.25">
      <c r="A93" s="178" t="s">
        <v>75</v>
      </c>
      <c r="B93" s="58">
        <v>44562</v>
      </c>
      <c r="C93" s="58">
        <v>44593</v>
      </c>
      <c r="D93" s="58">
        <v>44621</v>
      </c>
      <c r="E93" s="58">
        <v>44652</v>
      </c>
      <c r="F93" s="46">
        <v>44703</v>
      </c>
      <c r="G93" s="59">
        <v>44713</v>
      </c>
      <c r="H93" s="59">
        <v>44743</v>
      </c>
      <c r="I93" s="59">
        <v>44774</v>
      </c>
      <c r="J93" s="59">
        <v>44805</v>
      </c>
      <c r="K93" s="47">
        <v>44835</v>
      </c>
      <c r="L93" s="47">
        <v>44866</v>
      </c>
      <c r="M93" s="47">
        <v>44896</v>
      </c>
      <c r="N93" s="46">
        <v>44927</v>
      </c>
      <c r="O93" s="46">
        <v>44958</v>
      </c>
      <c r="P93" s="46">
        <v>44986</v>
      </c>
      <c r="Q93" s="46">
        <v>45017</v>
      </c>
      <c r="R93" s="46">
        <v>45047</v>
      </c>
      <c r="S93" s="46">
        <v>45078</v>
      </c>
      <c r="T93" s="46">
        <v>45108</v>
      </c>
      <c r="U93" s="46">
        <v>45139</v>
      </c>
      <c r="V93" s="46">
        <v>45170</v>
      </c>
      <c r="W93" s="46">
        <v>45200</v>
      </c>
      <c r="X93" s="46">
        <v>45231</v>
      </c>
      <c r="Y93" s="46">
        <v>45261</v>
      </c>
      <c r="Z93" s="46">
        <v>45292</v>
      </c>
      <c r="AA93" s="46">
        <v>45323</v>
      </c>
      <c r="AB93" s="46">
        <v>45352</v>
      </c>
      <c r="AC93" s="46">
        <v>45383</v>
      </c>
      <c r="AD93" s="46">
        <v>45413</v>
      </c>
      <c r="AE93" s="46">
        <v>45444</v>
      </c>
      <c r="AF93" s="46">
        <v>45474</v>
      </c>
      <c r="AG93" s="46">
        <v>45505</v>
      </c>
      <c r="AH93" s="46">
        <v>45536</v>
      </c>
      <c r="AI93" s="46">
        <v>45566</v>
      </c>
      <c r="AJ93" s="46">
        <v>45597</v>
      </c>
      <c r="AK93" s="46">
        <v>45627</v>
      </c>
      <c r="AL93" s="46">
        <v>45658</v>
      </c>
      <c r="AM93" s="46">
        <v>45689</v>
      </c>
      <c r="AN93" s="46">
        <v>45717</v>
      </c>
      <c r="AO93" s="46">
        <v>45748</v>
      </c>
      <c r="AP93" s="46">
        <v>45778</v>
      </c>
      <c r="AQ93" s="46">
        <v>45809</v>
      </c>
      <c r="AR93" s="46">
        <v>45839</v>
      </c>
      <c r="AS93" s="46">
        <v>45870</v>
      </c>
      <c r="AT93" s="46">
        <v>45901</v>
      </c>
      <c r="AU93" s="46">
        <v>45931</v>
      </c>
      <c r="AV93" s="46">
        <v>45962</v>
      </c>
      <c r="AW93" s="46">
        <v>45992</v>
      </c>
      <c r="AX93" s="46">
        <v>46023</v>
      </c>
      <c r="AY93" s="46">
        <v>46054</v>
      </c>
      <c r="AZ93" s="46">
        <v>46082</v>
      </c>
      <c r="BA93" s="46">
        <v>46113</v>
      </c>
      <c r="BB93" s="46">
        <v>46143</v>
      </c>
      <c r="BC93" s="46">
        <v>46174</v>
      </c>
      <c r="BD93" s="46">
        <v>46204</v>
      </c>
      <c r="BE93" s="46">
        <v>46235</v>
      </c>
      <c r="BF93" s="46">
        <v>46266</v>
      </c>
      <c r="BG93" s="46">
        <v>46296</v>
      </c>
      <c r="BH93" s="46">
        <v>46327</v>
      </c>
      <c r="BI93" s="46">
        <v>46357</v>
      </c>
      <c r="BJ93" s="222" t="s">
        <v>478</v>
      </c>
      <c r="BK93" s="202" t="s">
        <v>419</v>
      </c>
      <c r="BL93" s="185" t="s">
        <v>399</v>
      </c>
      <c r="BM93" s="144" t="s">
        <v>243</v>
      </c>
      <c r="BN93" s="64" t="s">
        <v>61</v>
      </c>
      <c r="BO93" s="57" t="s">
        <v>57</v>
      </c>
      <c r="BP93" s="57" t="s">
        <v>58</v>
      </c>
      <c r="BQ93" s="57" t="s">
        <v>59</v>
      </c>
      <c r="BR93" s="57" t="s">
        <v>60</v>
      </c>
      <c r="BS93" s="57" t="s">
        <v>239</v>
      </c>
      <c r="BT93" s="57" t="s">
        <v>240</v>
      </c>
      <c r="BU93" s="57" t="s">
        <v>241</v>
      </c>
      <c r="BV93" s="57" t="s">
        <v>242</v>
      </c>
      <c r="BW93" s="57" t="s">
        <v>400</v>
      </c>
      <c r="BX93" s="57" t="s">
        <v>401</v>
      </c>
      <c r="BY93" s="57" t="s">
        <v>402</v>
      </c>
      <c r="BZ93" s="57" t="s">
        <v>403</v>
      </c>
      <c r="CA93" s="57" t="s">
        <v>420</v>
      </c>
      <c r="CB93" s="57" t="s">
        <v>421</v>
      </c>
      <c r="CC93" s="57" t="s">
        <v>422</v>
      </c>
      <c r="CD93" s="57" t="s">
        <v>423</v>
      </c>
      <c r="CE93" s="57" t="s">
        <v>479</v>
      </c>
      <c r="CF93" s="57" t="s">
        <v>480</v>
      </c>
      <c r="CG93" s="57" t="s">
        <v>481</v>
      </c>
      <c r="CH93" s="57" t="s">
        <v>482</v>
      </c>
    </row>
    <row r="94" spans="1:86" x14ac:dyDescent="0.25">
      <c r="A94" s="179" t="s">
        <v>191</v>
      </c>
      <c r="B94" s="60">
        <f t="shared" ref="B94:BI94" si="152">B96*B95/100</f>
        <v>7.0005000000000006</v>
      </c>
      <c r="C94" s="60">
        <f t="shared" si="152"/>
        <v>10.000500000000001</v>
      </c>
      <c r="D94" s="60">
        <f t="shared" si="152"/>
        <v>12</v>
      </c>
      <c r="E94" s="60">
        <f t="shared" si="152"/>
        <v>12.999600000000001</v>
      </c>
      <c r="F94" s="51">
        <f t="shared" si="152"/>
        <v>7</v>
      </c>
      <c r="G94" s="51">
        <f t="shared" si="152"/>
        <v>8.9998000000000005</v>
      </c>
      <c r="H94" s="60">
        <f t="shared" si="152"/>
        <v>4.0000999999999998</v>
      </c>
      <c r="I94" s="60">
        <f t="shared" si="152"/>
        <v>13.9992</v>
      </c>
      <c r="J94" s="60">
        <f t="shared" si="152"/>
        <v>8</v>
      </c>
      <c r="K94" s="51">
        <f t="shared" si="152"/>
        <v>7.9991999999999992</v>
      </c>
      <c r="L94" s="51">
        <f t="shared" si="152"/>
        <v>12</v>
      </c>
      <c r="M94" s="51">
        <f t="shared" si="152"/>
        <v>9</v>
      </c>
      <c r="N94" s="51">
        <f t="shared" si="152"/>
        <v>25.000899999999998</v>
      </c>
      <c r="O94" s="51">
        <f t="shared" si="152"/>
        <v>11.998999999999999</v>
      </c>
      <c r="P94" s="51">
        <f t="shared" si="152"/>
        <v>30.001099999999997</v>
      </c>
      <c r="Q94" s="51">
        <f t="shared" si="152"/>
        <v>22.999200000000002</v>
      </c>
      <c r="R94" s="51">
        <f t="shared" si="152"/>
        <v>26.0015</v>
      </c>
      <c r="S94" s="51">
        <f t="shared" si="152"/>
        <v>23.998200000000001</v>
      </c>
      <c r="T94" s="51">
        <f t="shared" si="152"/>
        <v>21.999400000000001</v>
      </c>
      <c r="U94" s="51">
        <f t="shared" si="152"/>
        <v>18.9999</v>
      </c>
      <c r="V94" s="51">
        <f t="shared" si="152"/>
        <v>24</v>
      </c>
      <c r="W94" s="51">
        <f t="shared" si="152"/>
        <v>25.999600000000001</v>
      </c>
      <c r="X94" s="51">
        <f t="shared" si="152"/>
        <v>24</v>
      </c>
      <c r="Y94" s="51">
        <f t="shared" si="152"/>
        <v>39.000499999999995</v>
      </c>
      <c r="Z94" s="51">
        <f t="shared" si="152"/>
        <v>27</v>
      </c>
      <c r="AA94" s="51">
        <f t="shared" si="152"/>
        <v>33.000399999999999</v>
      </c>
      <c r="AB94" s="51">
        <f t="shared" si="152"/>
        <v>35.999600000000001</v>
      </c>
      <c r="AC94" s="51">
        <f t="shared" si="152"/>
        <v>21</v>
      </c>
      <c r="AD94" s="51">
        <f t="shared" si="152"/>
        <v>25.000200000000003</v>
      </c>
      <c r="AE94" s="51">
        <f t="shared" si="152"/>
        <v>18.000499999999999</v>
      </c>
      <c r="AF94" s="51">
        <f t="shared" si="152"/>
        <v>14.0008</v>
      </c>
      <c r="AG94" s="51">
        <f t="shared" si="152"/>
        <v>27</v>
      </c>
      <c r="AH94" s="51">
        <f t="shared" si="152"/>
        <v>10.0002</v>
      </c>
      <c r="AI94" s="51">
        <f t="shared" si="152"/>
        <v>30.000099999999996</v>
      </c>
      <c r="AJ94" s="51">
        <f t="shared" si="152"/>
        <v>16.0002</v>
      </c>
      <c r="AK94" s="51">
        <f t="shared" si="152"/>
        <v>32.000599999999999</v>
      </c>
      <c r="AL94" s="51">
        <f t="shared" si="152"/>
        <v>41.997799999999998</v>
      </c>
      <c r="AM94" s="51">
        <f t="shared" si="152"/>
        <v>26.0015</v>
      </c>
      <c r="AN94" s="51">
        <f t="shared" si="152"/>
        <v>30.000600000000006</v>
      </c>
      <c r="AO94" s="51">
        <f t="shared" si="152"/>
        <v>17.9998</v>
      </c>
      <c r="AP94" s="51">
        <f t="shared" si="152"/>
        <v>32.002199999999995</v>
      </c>
      <c r="AQ94" s="51">
        <f t="shared" si="152"/>
        <v>28</v>
      </c>
      <c r="AR94" s="51">
        <f t="shared" si="152"/>
        <v>25.000799999999998</v>
      </c>
      <c r="AS94" s="51">
        <f t="shared" si="152"/>
        <v>26.000700000000002</v>
      </c>
      <c r="AT94" s="51">
        <f t="shared" si="152"/>
        <v>38.001599999999996</v>
      </c>
      <c r="AU94" s="51">
        <f t="shared" si="152"/>
        <v>24.000900000000001</v>
      </c>
      <c r="AV94" s="51">
        <f t="shared" si="152"/>
        <v>28</v>
      </c>
      <c r="AW94" s="51">
        <f t="shared" si="152"/>
        <v>24.0002</v>
      </c>
      <c r="AX94" s="51">
        <f t="shared" si="152"/>
        <v>16.999299999999998</v>
      </c>
      <c r="AY94" s="51">
        <f t="shared" si="152"/>
        <v>0</v>
      </c>
      <c r="AZ94" s="51">
        <f t="shared" si="152"/>
        <v>0</v>
      </c>
      <c r="BA94" s="51">
        <f t="shared" si="152"/>
        <v>0</v>
      </c>
      <c r="BB94" s="51">
        <f t="shared" si="152"/>
        <v>0</v>
      </c>
      <c r="BC94" s="51">
        <f t="shared" si="152"/>
        <v>0</v>
      </c>
      <c r="BD94" s="51">
        <f t="shared" si="152"/>
        <v>0</v>
      </c>
      <c r="BE94" s="51">
        <f t="shared" si="152"/>
        <v>0</v>
      </c>
      <c r="BF94" s="51">
        <f t="shared" si="152"/>
        <v>0</v>
      </c>
      <c r="BG94" s="51">
        <f t="shared" si="152"/>
        <v>0</v>
      </c>
      <c r="BH94" s="51">
        <f t="shared" si="152"/>
        <v>0</v>
      </c>
      <c r="BI94" s="51">
        <f t="shared" si="152"/>
        <v>0</v>
      </c>
      <c r="BJ94" s="51">
        <f>SUM(AX94:BI94)</f>
        <v>16.999299999999998</v>
      </c>
      <c r="BK94" s="51">
        <f>SUM(AL94:AW94)</f>
        <v>341.0061</v>
      </c>
      <c r="BL94" s="51">
        <f>SUM(Z94:AK94)</f>
        <v>289.00260000000003</v>
      </c>
      <c r="BM94" s="51">
        <f>SUM(N94:Y94)</f>
        <v>293.99930000000001</v>
      </c>
      <c r="BN94" s="52">
        <f>SUM(B94:M94)</f>
        <v>112.99890000000001</v>
      </c>
      <c r="BO94" s="52">
        <f>SUM(B94:D94)</f>
        <v>29.001000000000001</v>
      </c>
      <c r="BP94" s="52">
        <f>SUM(E94:H94)</f>
        <v>32.999499999999998</v>
      </c>
      <c r="BQ94" s="52">
        <f>SUM(H94:J94)</f>
        <v>25.999299999999998</v>
      </c>
      <c r="BR94" s="52">
        <f>SUM(K94:M94)</f>
        <v>28.999199999999998</v>
      </c>
      <c r="BS94" s="51">
        <f>SUM(N94:P94)</f>
        <v>67.000999999999991</v>
      </c>
      <c r="BT94" s="51">
        <f>SUM(Q94:S94)</f>
        <v>72.998900000000006</v>
      </c>
      <c r="BU94" s="51">
        <f>SUM(T94:V94)</f>
        <v>64.999300000000005</v>
      </c>
      <c r="BV94" s="51">
        <f>SUM(W94:Y94)</f>
        <v>89.000100000000003</v>
      </c>
      <c r="BW94" s="51">
        <f>SUM(Z94:AB94)</f>
        <v>96</v>
      </c>
      <c r="BX94" s="51">
        <f>SUM(AC94:AE94)</f>
        <v>64.000700000000009</v>
      </c>
      <c r="BY94" s="51">
        <f>SUM(AF94:AH94)</f>
        <v>51.000999999999998</v>
      </c>
      <c r="BZ94" s="51">
        <f>SUM(AI94:AK94)</f>
        <v>78.000900000000001</v>
      </c>
      <c r="CA94" s="51">
        <f t="shared" ref="CA94:CA95" si="153">SUM(AD94:AF94)</f>
        <v>57.0015</v>
      </c>
      <c r="CB94" s="51">
        <f t="shared" ref="CB94:CB95" si="154">SUM(AG94:AI94)</f>
        <v>67.000299999999996</v>
      </c>
      <c r="CC94" s="51">
        <f t="shared" ref="CC94:CC95" si="155">SUM(AJ94:AL94)</f>
        <v>89.998599999999996</v>
      </c>
      <c r="CD94" s="51">
        <f t="shared" ref="CD94:CD95" si="156">SUM(AM94:AO94)</f>
        <v>74.001900000000006</v>
      </c>
      <c r="CE94" s="51">
        <f>SUM(AX94:AZ94)</f>
        <v>16.999299999999998</v>
      </c>
      <c r="CF94" s="51">
        <f>SUM(BA94:BC94)</f>
        <v>0</v>
      </c>
      <c r="CG94" s="51">
        <f>SUM(BD94:BF94)</f>
        <v>0</v>
      </c>
      <c r="CH94" s="51">
        <f>SUM(BG94:BI94)</f>
        <v>0</v>
      </c>
    </row>
    <row r="95" spans="1:86" x14ac:dyDescent="0.25">
      <c r="A95" s="179" t="s">
        <v>192</v>
      </c>
      <c r="B95" s="3">
        <v>15</v>
      </c>
      <c r="C95" s="3">
        <v>15</v>
      </c>
      <c r="D95" s="3">
        <v>15</v>
      </c>
      <c r="E95" s="3">
        <v>23</v>
      </c>
      <c r="F95" s="3">
        <v>10</v>
      </c>
      <c r="G95" s="3">
        <v>17</v>
      </c>
      <c r="H95" s="3">
        <v>13</v>
      </c>
      <c r="I95" s="3">
        <v>24</v>
      </c>
      <c r="J95" s="3">
        <v>10</v>
      </c>
      <c r="K95" s="3">
        <v>18</v>
      </c>
      <c r="L95" s="3">
        <v>24</v>
      </c>
      <c r="M95" s="3">
        <v>16</v>
      </c>
      <c r="N95" s="3">
        <v>37</v>
      </c>
      <c r="O95" s="3">
        <v>26</v>
      </c>
      <c r="P95" s="3">
        <v>43</v>
      </c>
      <c r="Q95" s="3">
        <v>37</v>
      </c>
      <c r="R95" s="3">
        <v>35</v>
      </c>
      <c r="S95" s="3">
        <v>37</v>
      </c>
      <c r="T95" s="3">
        <v>29</v>
      </c>
      <c r="U95" s="3">
        <v>31</v>
      </c>
      <c r="V95" s="3">
        <v>30</v>
      </c>
      <c r="W95" s="3">
        <v>38</v>
      </c>
      <c r="X95" s="3">
        <v>40</v>
      </c>
      <c r="Y95" s="3">
        <v>55</v>
      </c>
      <c r="Z95" s="3">
        <v>40</v>
      </c>
      <c r="AA95" s="3">
        <v>46</v>
      </c>
      <c r="AB95" s="3">
        <v>46</v>
      </c>
      <c r="AC95" s="3">
        <v>35</v>
      </c>
      <c r="AD95" s="3">
        <v>38</v>
      </c>
      <c r="AE95" s="3">
        <v>37</v>
      </c>
      <c r="AF95" s="3">
        <v>22</v>
      </c>
      <c r="AG95" s="3">
        <v>36</v>
      </c>
      <c r="AH95" s="3">
        <v>21</v>
      </c>
      <c r="AI95" s="3">
        <v>47</v>
      </c>
      <c r="AJ95" s="3">
        <v>27</v>
      </c>
      <c r="AK95" s="3">
        <v>43</v>
      </c>
      <c r="AL95" s="3">
        <v>58</v>
      </c>
      <c r="AM95" s="3">
        <v>35</v>
      </c>
      <c r="AN95" s="3">
        <v>42</v>
      </c>
      <c r="AO95" s="3">
        <v>26</v>
      </c>
      <c r="AP95" s="3">
        <v>46</v>
      </c>
      <c r="AQ95" s="3">
        <v>40</v>
      </c>
      <c r="AR95" s="3">
        <v>44</v>
      </c>
      <c r="AS95" s="3">
        <v>33</v>
      </c>
      <c r="AT95" s="3">
        <v>52</v>
      </c>
      <c r="AU95" s="3">
        <v>33</v>
      </c>
      <c r="AV95" s="3">
        <v>40</v>
      </c>
      <c r="AW95" s="3">
        <v>31</v>
      </c>
      <c r="AX95" s="3">
        <v>23</v>
      </c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51">
        <f>SUM(AX95:BI95)</f>
        <v>23</v>
      </c>
      <c r="BK95" s="51">
        <f>SUM(AL95:AW95)</f>
        <v>480</v>
      </c>
      <c r="BL95" s="51">
        <f>SUM(Z95:AK95)</f>
        <v>438</v>
      </c>
      <c r="BM95" s="51">
        <f>SUM(N95:Y95)</f>
        <v>438</v>
      </c>
      <c r="BN95" s="19">
        <f>SUM(B95:M95)</f>
        <v>200</v>
      </c>
      <c r="BO95" s="52">
        <f>SUM(B95:D95)</f>
        <v>45</v>
      </c>
      <c r="BP95" s="52">
        <f>SUM(E95:H95)</f>
        <v>63</v>
      </c>
      <c r="BQ95" s="52">
        <f>SUM(H95:J95)</f>
        <v>47</v>
      </c>
      <c r="BR95" s="52">
        <f>SUM(K95:M95)</f>
        <v>58</v>
      </c>
      <c r="BS95" s="51">
        <f>SUM(N95:P95)</f>
        <v>106</v>
      </c>
      <c r="BT95" s="51">
        <f>SUM(Q95:S95)</f>
        <v>109</v>
      </c>
      <c r="BU95" s="51">
        <f>SUM(T95:V95)</f>
        <v>90</v>
      </c>
      <c r="BV95" s="51">
        <f>SUM(W95:Y95)</f>
        <v>133</v>
      </c>
      <c r="BW95" s="51">
        <f>SUM(Z95:AB95)</f>
        <v>132</v>
      </c>
      <c r="BX95" s="51">
        <f>SUM(AC95:AE95)</f>
        <v>110</v>
      </c>
      <c r="BY95" s="51">
        <f>SUM(AF95:AH95)</f>
        <v>79</v>
      </c>
      <c r="BZ95" s="51">
        <f>SUM(AI95:AK95)</f>
        <v>117</v>
      </c>
      <c r="CA95" s="51">
        <f t="shared" si="153"/>
        <v>97</v>
      </c>
      <c r="CB95" s="51">
        <f t="shared" si="154"/>
        <v>104</v>
      </c>
      <c r="CC95" s="51">
        <f t="shared" si="155"/>
        <v>128</v>
      </c>
      <c r="CD95" s="51">
        <f t="shared" si="156"/>
        <v>103</v>
      </c>
      <c r="CE95" s="51">
        <f>SUM(AX95:AZ95)</f>
        <v>23</v>
      </c>
      <c r="CF95" s="51">
        <f>SUM(BA95:BC95)</f>
        <v>0</v>
      </c>
      <c r="CG95" s="51">
        <f>SUM(BD95:BF95)</f>
        <v>0</v>
      </c>
      <c r="CH95" s="51">
        <f>SUM(BG95:BI95)</f>
        <v>0</v>
      </c>
    </row>
    <row r="96" spans="1:86" x14ac:dyDescent="0.25">
      <c r="A96" s="179" t="s">
        <v>190</v>
      </c>
      <c r="B96" s="48">
        <v>46.67</v>
      </c>
      <c r="C96" s="48">
        <v>66.67</v>
      </c>
      <c r="D96" s="48">
        <v>80</v>
      </c>
      <c r="E96" s="48">
        <v>56.52</v>
      </c>
      <c r="F96" s="48">
        <v>70</v>
      </c>
      <c r="G96" s="48">
        <v>52.94</v>
      </c>
      <c r="H96" s="48">
        <v>30.77</v>
      </c>
      <c r="I96" s="48">
        <v>58.33</v>
      </c>
      <c r="J96" s="48">
        <v>80</v>
      </c>
      <c r="K96" s="48">
        <v>44.44</v>
      </c>
      <c r="L96" s="48">
        <v>50</v>
      </c>
      <c r="M96" s="48">
        <v>56.25</v>
      </c>
      <c r="N96" s="48">
        <v>67.569999999999993</v>
      </c>
      <c r="O96" s="48">
        <v>46.15</v>
      </c>
      <c r="P96" s="48">
        <v>69.77</v>
      </c>
      <c r="Q96" s="48">
        <v>62.16</v>
      </c>
      <c r="R96" s="48">
        <v>74.290000000000006</v>
      </c>
      <c r="S96" s="48">
        <v>64.86</v>
      </c>
      <c r="T96" s="48">
        <v>75.86</v>
      </c>
      <c r="U96" s="48">
        <v>61.29</v>
      </c>
      <c r="V96" s="48">
        <v>80</v>
      </c>
      <c r="W96" s="48">
        <v>68.42</v>
      </c>
      <c r="X96" s="48">
        <v>60</v>
      </c>
      <c r="Y96" s="48">
        <v>70.91</v>
      </c>
      <c r="Z96" s="48">
        <v>67.5</v>
      </c>
      <c r="AA96" s="48">
        <v>71.739999999999995</v>
      </c>
      <c r="AB96" s="48">
        <v>78.260000000000005</v>
      </c>
      <c r="AC96" s="48">
        <v>60</v>
      </c>
      <c r="AD96" s="48">
        <v>65.790000000000006</v>
      </c>
      <c r="AE96" s="48">
        <v>48.65</v>
      </c>
      <c r="AF96" s="48">
        <v>63.64</v>
      </c>
      <c r="AG96" s="48">
        <v>75</v>
      </c>
      <c r="AH96" s="48">
        <v>47.62</v>
      </c>
      <c r="AI96" s="48">
        <v>63.83</v>
      </c>
      <c r="AJ96" s="48">
        <v>59.26</v>
      </c>
      <c r="AK96" s="48">
        <v>74.42</v>
      </c>
      <c r="AL96" s="48">
        <v>72.41</v>
      </c>
      <c r="AM96" s="48">
        <v>74.290000000000006</v>
      </c>
      <c r="AN96" s="48">
        <v>71.430000000000007</v>
      </c>
      <c r="AO96" s="48">
        <v>69.23</v>
      </c>
      <c r="AP96" s="48">
        <v>69.569999999999993</v>
      </c>
      <c r="AQ96" s="48">
        <v>70</v>
      </c>
      <c r="AR96" s="48">
        <v>56.82</v>
      </c>
      <c r="AS96" s="48">
        <v>78.790000000000006</v>
      </c>
      <c r="AT96" s="48">
        <v>73.08</v>
      </c>
      <c r="AU96" s="48">
        <v>72.73</v>
      </c>
      <c r="AV96" s="48">
        <v>70</v>
      </c>
      <c r="AW96" s="48">
        <v>77.42</v>
      </c>
      <c r="AX96" s="48">
        <v>73.91</v>
      </c>
      <c r="AY96" s="48"/>
      <c r="AZ96" s="48"/>
      <c r="BA96" s="48"/>
      <c r="BB96" s="48"/>
      <c r="BC96" s="48"/>
      <c r="BD96" s="48"/>
      <c r="BE96" s="48"/>
      <c r="BF96" s="48"/>
      <c r="BG96" s="48"/>
      <c r="BH96" s="48"/>
      <c r="BI96" s="48"/>
      <c r="BJ96" s="48">
        <f>BJ94/BJ95*100</f>
        <v>73.909999999999982</v>
      </c>
      <c r="BK96" s="48">
        <f>BK94/BK95*100</f>
        <v>71.042937500000008</v>
      </c>
      <c r="BL96" s="48">
        <f>BL94/BL95*100</f>
        <v>65.982328767123306</v>
      </c>
      <c r="BM96" s="48">
        <f t="shared" ref="BM96:BZ96" si="157">BM94/BM95*100</f>
        <v>67.123127853881286</v>
      </c>
      <c r="BN96" s="50">
        <f t="shared" si="157"/>
        <v>56.49945000000001</v>
      </c>
      <c r="BO96" s="50">
        <f t="shared" si="157"/>
        <v>64.446666666666673</v>
      </c>
      <c r="BP96" s="50">
        <f t="shared" si="157"/>
        <v>52.380158730158719</v>
      </c>
      <c r="BQ96" s="50">
        <f t="shared" si="157"/>
        <v>55.317659574468081</v>
      </c>
      <c r="BR96" s="50">
        <f t="shared" si="157"/>
        <v>49.998620689655169</v>
      </c>
      <c r="BS96" s="50">
        <f t="shared" si="157"/>
        <v>63.208490566037725</v>
      </c>
      <c r="BT96" s="50">
        <f t="shared" si="157"/>
        <v>66.971467889908268</v>
      </c>
      <c r="BU96" s="50">
        <f t="shared" si="157"/>
        <v>72.221444444444444</v>
      </c>
      <c r="BV96" s="50">
        <f t="shared" si="157"/>
        <v>66.917368421052643</v>
      </c>
      <c r="BW96" s="50">
        <f t="shared" si="157"/>
        <v>72.727272727272734</v>
      </c>
      <c r="BX96" s="50">
        <f t="shared" si="157"/>
        <v>58.182454545454554</v>
      </c>
      <c r="BY96" s="50">
        <f t="shared" si="157"/>
        <v>64.558227848101268</v>
      </c>
      <c r="BZ96" s="50">
        <f t="shared" si="157"/>
        <v>66.667435897435894</v>
      </c>
      <c r="CA96" s="50">
        <f t="shared" ref="CA96:CH96" si="158">CA94/CA95*100</f>
        <v>58.764432989690718</v>
      </c>
      <c r="CB96" s="50">
        <f t="shared" si="158"/>
        <v>64.42336538461538</v>
      </c>
      <c r="CC96" s="50">
        <f t="shared" si="158"/>
        <v>70.31140624999999</v>
      </c>
      <c r="CD96" s="50">
        <f t="shared" si="158"/>
        <v>71.846504854368945</v>
      </c>
      <c r="CE96" s="50">
        <f t="shared" si="158"/>
        <v>73.909999999999982</v>
      </c>
      <c r="CF96" s="50" t="e">
        <f t="shared" si="158"/>
        <v>#DIV/0!</v>
      </c>
      <c r="CG96" s="50" t="e">
        <f t="shared" si="158"/>
        <v>#DIV/0!</v>
      </c>
      <c r="CH96" s="50" t="e">
        <f t="shared" si="158"/>
        <v>#DIV/0!</v>
      </c>
    </row>
    <row r="97" spans="1:86" x14ac:dyDescent="0.25">
      <c r="A97" s="178" t="s">
        <v>76</v>
      </c>
      <c r="B97" s="58">
        <v>44562</v>
      </c>
      <c r="C97" s="58">
        <v>44593</v>
      </c>
      <c r="D97" s="58">
        <v>44621</v>
      </c>
      <c r="E97" s="58">
        <v>44652</v>
      </c>
      <c r="F97" s="46">
        <v>44703</v>
      </c>
      <c r="G97" s="59">
        <v>44713</v>
      </c>
      <c r="H97" s="59">
        <v>44743</v>
      </c>
      <c r="I97" s="59">
        <v>44774</v>
      </c>
      <c r="J97" s="59">
        <v>44805</v>
      </c>
      <c r="K97" s="47">
        <v>44835</v>
      </c>
      <c r="L97" s="47">
        <v>44866</v>
      </c>
      <c r="M97" s="47">
        <v>44896</v>
      </c>
      <c r="N97" s="46">
        <v>44927</v>
      </c>
      <c r="O97" s="46">
        <v>44958</v>
      </c>
      <c r="P97" s="46">
        <v>44986</v>
      </c>
      <c r="Q97" s="46">
        <v>45017</v>
      </c>
      <c r="R97" s="46">
        <v>45047</v>
      </c>
      <c r="S97" s="46">
        <v>45078</v>
      </c>
      <c r="T97" s="46">
        <v>45108</v>
      </c>
      <c r="U97" s="46">
        <v>45139</v>
      </c>
      <c r="V97" s="46">
        <v>45170</v>
      </c>
      <c r="W97" s="46">
        <v>45200</v>
      </c>
      <c r="X97" s="46">
        <v>45231</v>
      </c>
      <c r="Y97" s="46">
        <v>45261</v>
      </c>
      <c r="Z97" s="46">
        <v>45292</v>
      </c>
      <c r="AA97" s="46">
        <v>45323</v>
      </c>
      <c r="AB97" s="46">
        <v>45352</v>
      </c>
      <c r="AC97" s="46">
        <v>45383</v>
      </c>
      <c r="AD97" s="46">
        <v>45413</v>
      </c>
      <c r="AE97" s="46">
        <v>45444</v>
      </c>
      <c r="AF97" s="46">
        <v>45474</v>
      </c>
      <c r="AG97" s="46">
        <v>45505</v>
      </c>
      <c r="AH97" s="46">
        <v>45536</v>
      </c>
      <c r="AI97" s="46">
        <v>45566</v>
      </c>
      <c r="AJ97" s="46">
        <v>45597</v>
      </c>
      <c r="AK97" s="46">
        <v>45627</v>
      </c>
      <c r="AL97" s="46">
        <v>45658</v>
      </c>
      <c r="AM97" s="46">
        <v>45689</v>
      </c>
      <c r="AN97" s="46">
        <v>45717</v>
      </c>
      <c r="AO97" s="46">
        <v>45748</v>
      </c>
      <c r="AP97" s="46">
        <v>45778</v>
      </c>
      <c r="AQ97" s="46">
        <v>45809</v>
      </c>
      <c r="AR97" s="46">
        <v>45839</v>
      </c>
      <c r="AS97" s="46">
        <v>45870</v>
      </c>
      <c r="AT97" s="46">
        <v>45901</v>
      </c>
      <c r="AU97" s="46">
        <v>45931</v>
      </c>
      <c r="AV97" s="46">
        <v>45962</v>
      </c>
      <c r="AW97" s="46">
        <v>45992</v>
      </c>
      <c r="AX97" s="46">
        <v>46023</v>
      </c>
      <c r="AY97" s="46">
        <v>46054</v>
      </c>
      <c r="AZ97" s="46">
        <v>46082</v>
      </c>
      <c r="BA97" s="46">
        <v>46113</v>
      </c>
      <c r="BB97" s="46">
        <v>46143</v>
      </c>
      <c r="BC97" s="46">
        <v>46174</v>
      </c>
      <c r="BD97" s="46">
        <v>46204</v>
      </c>
      <c r="BE97" s="46">
        <v>46235</v>
      </c>
      <c r="BF97" s="46">
        <v>46266</v>
      </c>
      <c r="BG97" s="46">
        <v>46296</v>
      </c>
      <c r="BH97" s="46">
        <v>46327</v>
      </c>
      <c r="BI97" s="46">
        <v>46357</v>
      </c>
      <c r="BJ97" s="222" t="s">
        <v>478</v>
      </c>
      <c r="BK97" s="202" t="s">
        <v>419</v>
      </c>
      <c r="BL97" s="185" t="s">
        <v>399</v>
      </c>
      <c r="BM97" s="144" t="s">
        <v>243</v>
      </c>
      <c r="BN97" s="64" t="s">
        <v>61</v>
      </c>
      <c r="BO97" s="57" t="s">
        <v>57</v>
      </c>
      <c r="BP97" s="57" t="s">
        <v>58</v>
      </c>
      <c r="BQ97" s="57" t="s">
        <v>59</v>
      </c>
      <c r="BR97" s="57" t="s">
        <v>60</v>
      </c>
      <c r="BS97" s="57" t="s">
        <v>239</v>
      </c>
      <c r="BT97" s="57" t="s">
        <v>240</v>
      </c>
      <c r="BU97" s="57" t="s">
        <v>241</v>
      </c>
      <c r="BV97" s="57" t="s">
        <v>242</v>
      </c>
      <c r="BW97" s="57" t="s">
        <v>400</v>
      </c>
      <c r="BX97" s="57" t="s">
        <v>401</v>
      </c>
      <c r="BY97" s="57" t="s">
        <v>402</v>
      </c>
      <c r="BZ97" s="57" t="s">
        <v>403</v>
      </c>
      <c r="CA97" s="57" t="s">
        <v>420</v>
      </c>
      <c r="CB97" s="57" t="s">
        <v>421</v>
      </c>
      <c r="CC97" s="57" t="s">
        <v>422</v>
      </c>
      <c r="CD97" s="57" t="s">
        <v>423</v>
      </c>
      <c r="CE97" s="57" t="s">
        <v>479</v>
      </c>
      <c r="CF97" s="57" t="s">
        <v>480</v>
      </c>
      <c r="CG97" s="57" t="s">
        <v>481</v>
      </c>
      <c r="CH97" s="57" t="s">
        <v>482</v>
      </c>
    </row>
    <row r="98" spans="1:86" x14ac:dyDescent="0.25">
      <c r="A98" s="179" t="s">
        <v>191</v>
      </c>
      <c r="B98" s="60">
        <f t="shared" ref="B98:BI98" si="159">B100*B99/100</f>
        <v>7.9994999999999994</v>
      </c>
      <c r="C98" s="60">
        <f t="shared" si="159"/>
        <v>12</v>
      </c>
      <c r="D98" s="60">
        <f t="shared" si="159"/>
        <v>13.000499999999999</v>
      </c>
      <c r="E98" s="60">
        <f t="shared" si="159"/>
        <v>13.9992</v>
      </c>
      <c r="F98" s="51">
        <f t="shared" si="159"/>
        <v>10</v>
      </c>
      <c r="G98" s="51">
        <f t="shared" si="159"/>
        <v>9.9994000000000014</v>
      </c>
      <c r="H98" s="60">
        <f t="shared" si="159"/>
        <v>5.9994999999999994</v>
      </c>
      <c r="I98" s="60">
        <f t="shared" si="159"/>
        <v>13.9992</v>
      </c>
      <c r="J98" s="60">
        <f t="shared" si="159"/>
        <v>9</v>
      </c>
      <c r="K98" s="51">
        <f t="shared" si="159"/>
        <v>9</v>
      </c>
      <c r="L98" s="51">
        <f t="shared" si="159"/>
        <v>14.0001</v>
      </c>
      <c r="M98" s="51">
        <f t="shared" si="159"/>
        <v>11</v>
      </c>
      <c r="N98" s="51">
        <f t="shared" si="159"/>
        <v>26.999000000000002</v>
      </c>
      <c r="O98" s="51">
        <f t="shared" si="159"/>
        <v>11.998999999999999</v>
      </c>
      <c r="P98" s="51">
        <f t="shared" si="159"/>
        <v>29.000399999999999</v>
      </c>
      <c r="Q98" s="51">
        <f t="shared" si="159"/>
        <v>25.999899999999997</v>
      </c>
      <c r="R98" s="51">
        <f t="shared" si="159"/>
        <v>25.999200000000002</v>
      </c>
      <c r="S98" s="51">
        <f t="shared" si="159"/>
        <v>25.000899999999998</v>
      </c>
      <c r="T98" s="51">
        <f t="shared" si="159"/>
        <v>20.998899999999999</v>
      </c>
      <c r="U98" s="51">
        <f t="shared" si="159"/>
        <v>22.000700000000002</v>
      </c>
      <c r="V98" s="51">
        <f t="shared" si="159"/>
        <v>24.999000000000002</v>
      </c>
      <c r="W98" s="51">
        <f t="shared" si="159"/>
        <v>27.9984</v>
      </c>
      <c r="X98" s="51">
        <f t="shared" si="159"/>
        <v>24.998999999999995</v>
      </c>
      <c r="Y98" s="51">
        <f t="shared" si="159"/>
        <v>42.999000000000002</v>
      </c>
      <c r="Z98" s="51">
        <f t="shared" si="159"/>
        <v>29</v>
      </c>
      <c r="AA98" s="51">
        <f t="shared" si="159"/>
        <v>36.997800000000005</v>
      </c>
      <c r="AB98" s="51">
        <f t="shared" si="159"/>
        <v>36.997800000000005</v>
      </c>
      <c r="AC98" s="51">
        <f t="shared" si="159"/>
        <v>23.999499999999998</v>
      </c>
      <c r="AD98" s="51">
        <f t="shared" si="159"/>
        <v>25.000200000000003</v>
      </c>
      <c r="AE98" s="51">
        <f t="shared" si="159"/>
        <v>19.9985</v>
      </c>
      <c r="AF98" s="51">
        <f t="shared" si="159"/>
        <v>17.9998</v>
      </c>
      <c r="AG98" s="51">
        <f t="shared" si="159"/>
        <v>28.001600000000003</v>
      </c>
      <c r="AH98" s="51">
        <f t="shared" si="159"/>
        <v>15.000300000000003</v>
      </c>
      <c r="AI98" s="51">
        <f t="shared" si="159"/>
        <v>35.000900000000001</v>
      </c>
      <c r="AJ98" s="51">
        <f t="shared" si="159"/>
        <v>20.000400000000003</v>
      </c>
      <c r="AK98" s="51">
        <f t="shared" si="159"/>
        <v>32.998199999999997</v>
      </c>
      <c r="AL98" s="51">
        <f t="shared" si="159"/>
        <v>41.000199999999992</v>
      </c>
      <c r="AM98" s="51">
        <f t="shared" si="159"/>
        <v>28.9986</v>
      </c>
      <c r="AN98" s="51">
        <f t="shared" si="159"/>
        <v>29.000999999999998</v>
      </c>
      <c r="AO98" s="51">
        <f t="shared" si="159"/>
        <v>19.999200000000002</v>
      </c>
      <c r="AP98" s="51">
        <f t="shared" si="159"/>
        <v>31.999499999999998</v>
      </c>
      <c r="AQ98" s="51">
        <f t="shared" si="159"/>
        <v>29.998800000000003</v>
      </c>
      <c r="AR98" s="51">
        <f t="shared" si="159"/>
        <v>28.0016</v>
      </c>
      <c r="AS98" s="51">
        <f t="shared" si="159"/>
        <v>25.000800000000005</v>
      </c>
      <c r="AT98" s="51">
        <f t="shared" si="159"/>
        <v>35.999600000000001</v>
      </c>
      <c r="AU98" s="51">
        <f t="shared" si="159"/>
        <v>24</v>
      </c>
      <c r="AV98" s="51">
        <f t="shared" si="159"/>
        <v>29.999700000000004</v>
      </c>
      <c r="AW98" s="51">
        <f t="shared" si="159"/>
        <v>24</v>
      </c>
      <c r="AX98" s="51">
        <f t="shared" si="159"/>
        <v>16.999399999999998</v>
      </c>
      <c r="AY98" s="51">
        <f t="shared" si="159"/>
        <v>0</v>
      </c>
      <c r="AZ98" s="51">
        <f t="shared" si="159"/>
        <v>0</v>
      </c>
      <c r="BA98" s="51">
        <f t="shared" si="159"/>
        <v>0</v>
      </c>
      <c r="BB98" s="51">
        <f t="shared" si="159"/>
        <v>0</v>
      </c>
      <c r="BC98" s="51">
        <f t="shared" si="159"/>
        <v>0</v>
      </c>
      <c r="BD98" s="51">
        <f t="shared" si="159"/>
        <v>0</v>
      </c>
      <c r="BE98" s="51">
        <f t="shared" si="159"/>
        <v>0</v>
      </c>
      <c r="BF98" s="51">
        <f t="shared" si="159"/>
        <v>0</v>
      </c>
      <c r="BG98" s="51">
        <f t="shared" si="159"/>
        <v>0</v>
      </c>
      <c r="BH98" s="51">
        <f t="shared" si="159"/>
        <v>0</v>
      </c>
      <c r="BI98" s="51">
        <f t="shared" si="159"/>
        <v>0</v>
      </c>
      <c r="BJ98" s="51">
        <f>SUM(AX98:BI98)</f>
        <v>16.999399999999998</v>
      </c>
      <c r="BK98" s="51">
        <f>SUM(AL98:AW98)</f>
        <v>347.99900000000002</v>
      </c>
      <c r="BL98" s="51">
        <f>SUM(Z98:AK98)</f>
        <v>320.995</v>
      </c>
      <c r="BM98" s="51">
        <f>SUM(N98:Y98)</f>
        <v>308.99340000000001</v>
      </c>
      <c r="BN98" s="52">
        <f>SUM(B98:M98)</f>
        <v>129.99740000000003</v>
      </c>
      <c r="BO98" s="52">
        <f>SUM(B98:D98)</f>
        <v>33</v>
      </c>
      <c r="BP98" s="52">
        <f>SUM(E98:H98)</f>
        <v>39.998100000000001</v>
      </c>
      <c r="BQ98" s="52">
        <f>SUM(H98:J98)</f>
        <v>28.998699999999999</v>
      </c>
      <c r="BR98" s="52">
        <f>SUM(K98:M98)</f>
        <v>34.000100000000003</v>
      </c>
      <c r="BS98" s="51">
        <f>SUM(N98:P98)</f>
        <v>67.998400000000004</v>
      </c>
      <c r="BT98" s="51">
        <f>SUM(Q98:S98)</f>
        <v>77</v>
      </c>
      <c r="BU98" s="51">
        <f>SUM(T98:V98)</f>
        <v>67.99860000000001</v>
      </c>
      <c r="BV98" s="51">
        <f>SUM(W98:Y98)</f>
        <v>95.996399999999994</v>
      </c>
      <c r="BW98" s="51">
        <f>SUM(Z98:AB98)</f>
        <v>102.99560000000002</v>
      </c>
      <c r="BX98" s="51">
        <f>SUM(AC98:AE98)</f>
        <v>68.998199999999997</v>
      </c>
      <c r="BY98" s="51">
        <f>SUM(AF98:AH98)</f>
        <v>61.001700000000007</v>
      </c>
      <c r="BZ98" s="51">
        <f>SUM(AI98:AK98)</f>
        <v>87.999499999999998</v>
      </c>
      <c r="CA98" s="51">
        <f t="shared" ref="CA98:CA99" si="160">SUM(AD98:AF98)</f>
        <v>62.9985</v>
      </c>
      <c r="CB98" s="51">
        <f t="shared" ref="CB98:CB99" si="161">SUM(AG98:AI98)</f>
        <v>78.002800000000008</v>
      </c>
      <c r="CC98" s="51">
        <f t="shared" ref="CC98:CC99" si="162">SUM(AJ98:AL98)</f>
        <v>93.998799999999989</v>
      </c>
      <c r="CD98" s="51">
        <f t="shared" ref="CD98:CD99" si="163">SUM(AM98:AO98)</f>
        <v>77.998800000000003</v>
      </c>
      <c r="CE98" s="51">
        <f>SUM(AX98:AZ98)</f>
        <v>16.999399999999998</v>
      </c>
      <c r="CF98" s="51">
        <f>SUM(BA98:BC98)</f>
        <v>0</v>
      </c>
      <c r="CG98" s="51">
        <f>SUM(BD98:BF98)</f>
        <v>0</v>
      </c>
      <c r="CH98" s="51">
        <f>SUM(BG98:BI98)</f>
        <v>0</v>
      </c>
    </row>
    <row r="99" spans="1:86" x14ac:dyDescent="0.25">
      <c r="A99" s="179" t="s">
        <v>192</v>
      </c>
      <c r="B99" s="3">
        <v>15</v>
      </c>
      <c r="C99" s="3">
        <v>15</v>
      </c>
      <c r="D99" s="3">
        <v>15</v>
      </c>
      <c r="E99" s="3">
        <v>24</v>
      </c>
      <c r="F99" s="3">
        <v>10</v>
      </c>
      <c r="G99" s="3">
        <v>17</v>
      </c>
      <c r="H99" s="3">
        <v>13</v>
      </c>
      <c r="I99" s="3">
        <v>24</v>
      </c>
      <c r="J99" s="3">
        <v>10</v>
      </c>
      <c r="K99" s="3">
        <v>18</v>
      </c>
      <c r="L99" s="3">
        <v>23</v>
      </c>
      <c r="M99" s="3">
        <v>16</v>
      </c>
      <c r="N99" s="3">
        <v>38</v>
      </c>
      <c r="O99" s="3">
        <v>26</v>
      </c>
      <c r="P99" s="3">
        <v>44</v>
      </c>
      <c r="Q99" s="3">
        <v>37</v>
      </c>
      <c r="R99" s="3">
        <v>36</v>
      </c>
      <c r="S99" s="3">
        <v>37</v>
      </c>
      <c r="T99" s="3">
        <v>29</v>
      </c>
      <c r="U99" s="3">
        <v>31</v>
      </c>
      <c r="V99" s="3">
        <v>30</v>
      </c>
      <c r="W99" s="3">
        <v>38</v>
      </c>
      <c r="X99" s="3">
        <v>39</v>
      </c>
      <c r="Y99" s="3">
        <v>55</v>
      </c>
      <c r="Z99" s="3">
        <v>40</v>
      </c>
      <c r="AA99" s="3">
        <v>46</v>
      </c>
      <c r="AB99" s="3">
        <v>46</v>
      </c>
      <c r="AC99" s="3">
        <v>35</v>
      </c>
      <c r="AD99" s="3">
        <v>38</v>
      </c>
      <c r="AE99" s="3">
        <v>37</v>
      </c>
      <c r="AF99" s="3">
        <v>23</v>
      </c>
      <c r="AG99" s="3">
        <v>37</v>
      </c>
      <c r="AH99" s="3">
        <v>21</v>
      </c>
      <c r="AI99" s="3">
        <v>47</v>
      </c>
      <c r="AJ99" s="3">
        <v>28</v>
      </c>
      <c r="AK99" s="3">
        <v>43</v>
      </c>
      <c r="AL99" s="3">
        <v>58</v>
      </c>
      <c r="AM99" s="3">
        <v>34</v>
      </c>
      <c r="AN99" s="3">
        <v>42</v>
      </c>
      <c r="AO99" s="3">
        <v>26</v>
      </c>
      <c r="AP99" s="3">
        <v>45</v>
      </c>
      <c r="AQ99" s="3">
        <v>39</v>
      </c>
      <c r="AR99" s="3">
        <v>44</v>
      </c>
      <c r="AS99" s="3">
        <v>33</v>
      </c>
      <c r="AT99" s="3">
        <v>52</v>
      </c>
      <c r="AU99" s="3">
        <v>32</v>
      </c>
      <c r="AV99" s="3">
        <v>41</v>
      </c>
      <c r="AW99" s="3">
        <v>30</v>
      </c>
      <c r="AX99" s="3">
        <v>22</v>
      </c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51">
        <f>SUM(AX99:BI99)</f>
        <v>22</v>
      </c>
      <c r="BK99" s="51">
        <f>SUM(AL99:AW99)</f>
        <v>476</v>
      </c>
      <c r="BL99" s="51">
        <f>SUM(Z99:AK99)</f>
        <v>441</v>
      </c>
      <c r="BM99" s="51">
        <f>SUM(N99:Y99)</f>
        <v>440</v>
      </c>
      <c r="BN99" s="19">
        <f>SUM(B99:M99)</f>
        <v>200</v>
      </c>
      <c r="BO99" s="52">
        <f>SUM(B99:D99)</f>
        <v>45</v>
      </c>
      <c r="BP99" s="52">
        <f>SUM(E99:H99)</f>
        <v>64</v>
      </c>
      <c r="BQ99" s="52">
        <f>SUM(H99:J99)</f>
        <v>47</v>
      </c>
      <c r="BR99" s="52">
        <f>SUM(K99:M99)</f>
        <v>57</v>
      </c>
      <c r="BS99" s="51">
        <f>SUM(N99:P99)</f>
        <v>108</v>
      </c>
      <c r="BT99" s="51">
        <f>SUM(Q99:S99)</f>
        <v>110</v>
      </c>
      <c r="BU99" s="51">
        <f>SUM(T99:V99)</f>
        <v>90</v>
      </c>
      <c r="BV99" s="51">
        <f>SUM(W99:Y99)</f>
        <v>132</v>
      </c>
      <c r="BW99" s="51">
        <f>SUM(Z99:AB99)</f>
        <v>132</v>
      </c>
      <c r="BX99" s="51">
        <f>SUM(AC99:AE99)</f>
        <v>110</v>
      </c>
      <c r="BY99" s="51">
        <f>SUM(AF99:AH99)</f>
        <v>81</v>
      </c>
      <c r="BZ99" s="51">
        <f>SUM(AI99:AK99)</f>
        <v>118</v>
      </c>
      <c r="CA99" s="51">
        <f t="shared" si="160"/>
        <v>98</v>
      </c>
      <c r="CB99" s="51">
        <f t="shared" si="161"/>
        <v>105</v>
      </c>
      <c r="CC99" s="51">
        <f t="shared" si="162"/>
        <v>129</v>
      </c>
      <c r="CD99" s="51">
        <f t="shared" si="163"/>
        <v>102</v>
      </c>
      <c r="CE99" s="51">
        <f>SUM(AX99:AZ99)</f>
        <v>22</v>
      </c>
      <c r="CF99" s="51">
        <f>SUM(BA99:BC99)</f>
        <v>0</v>
      </c>
      <c r="CG99" s="51">
        <f>SUM(BD99:BF99)</f>
        <v>0</v>
      </c>
      <c r="CH99" s="51">
        <f>SUM(BG99:BI99)</f>
        <v>0</v>
      </c>
    </row>
    <row r="100" spans="1:86" x14ac:dyDescent="0.25">
      <c r="A100" s="179" t="s">
        <v>190</v>
      </c>
      <c r="B100" s="48">
        <v>53.33</v>
      </c>
      <c r="C100" s="48">
        <v>80</v>
      </c>
      <c r="D100" s="48">
        <v>86.67</v>
      </c>
      <c r="E100" s="48">
        <v>58.33</v>
      </c>
      <c r="F100" s="48">
        <v>100</v>
      </c>
      <c r="G100" s="48">
        <v>58.82</v>
      </c>
      <c r="H100" s="48">
        <v>46.15</v>
      </c>
      <c r="I100" s="48">
        <v>58.33</v>
      </c>
      <c r="J100" s="48">
        <v>90</v>
      </c>
      <c r="K100" s="48">
        <v>50</v>
      </c>
      <c r="L100" s="48">
        <v>60.87</v>
      </c>
      <c r="M100" s="48">
        <v>68.75</v>
      </c>
      <c r="N100" s="48">
        <v>71.05</v>
      </c>
      <c r="O100" s="48">
        <v>46.15</v>
      </c>
      <c r="P100" s="48">
        <v>65.91</v>
      </c>
      <c r="Q100" s="48">
        <v>70.27</v>
      </c>
      <c r="R100" s="48">
        <v>72.22</v>
      </c>
      <c r="S100" s="48">
        <v>67.569999999999993</v>
      </c>
      <c r="T100" s="48">
        <v>72.41</v>
      </c>
      <c r="U100" s="48">
        <v>70.97</v>
      </c>
      <c r="V100" s="48">
        <v>83.33</v>
      </c>
      <c r="W100" s="48">
        <v>73.680000000000007</v>
      </c>
      <c r="X100" s="48">
        <v>64.099999999999994</v>
      </c>
      <c r="Y100" s="48">
        <v>78.180000000000007</v>
      </c>
      <c r="Z100" s="48">
        <v>72.5</v>
      </c>
      <c r="AA100" s="48">
        <v>80.430000000000007</v>
      </c>
      <c r="AB100" s="48">
        <v>80.430000000000007</v>
      </c>
      <c r="AC100" s="48">
        <v>68.569999999999993</v>
      </c>
      <c r="AD100" s="48">
        <v>65.790000000000006</v>
      </c>
      <c r="AE100" s="48">
        <v>54.05</v>
      </c>
      <c r="AF100" s="48">
        <v>78.260000000000005</v>
      </c>
      <c r="AG100" s="48">
        <v>75.680000000000007</v>
      </c>
      <c r="AH100" s="48">
        <v>71.430000000000007</v>
      </c>
      <c r="AI100" s="48">
        <v>74.47</v>
      </c>
      <c r="AJ100" s="48">
        <v>71.430000000000007</v>
      </c>
      <c r="AK100" s="48">
        <v>76.739999999999995</v>
      </c>
      <c r="AL100" s="48">
        <v>70.69</v>
      </c>
      <c r="AM100" s="48">
        <v>85.29</v>
      </c>
      <c r="AN100" s="48">
        <v>69.05</v>
      </c>
      <c r="AO100" s="48">
        <v>76.92</v>
      </c>
      <c r="AP100" s="48">
        <v>71.11</v>
      </c>
      <c r="AQ100" s="48">
        <v>76.92</v>
      </c>
      <c r="AR100" s="48">
        <v>63.64</v>
      </c>
      <c r="AS100" s="48">
        <v>75.760000000000005</v>
      </c>
      <c r="AT100" s="48">
        <v>69.23</v>
      </c>
      <c r="AU100" s="48">
        <v>75</v>
      </c>
      <c r="AV100" s="48">
        <v>73.17</v>
      </c>
      <c r="AW100" s="48">
        <v>80</v>
      </c>
      <c r="AX100" s="48">
        <v>77.27</v>
      </c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>
        <f>BJ98/BJ99*100</f>
        <v>77.27</v>
      </c>
      <c r="BK100" s="48">
        <f>BK98/BK99*100</f>
        <v>73.109033613445391</v>
      </c>
      <c r="BL100" s="48">
        <f>BL98/BL99*100</f>
        <v>72.787981859410436</v>
      </c>
      <c r="BM100" s="48">
        <f t="shared" ref="BM100:BZ100" si="164">BM98/BM99*100</f>
        <v>70.225772727272727</v>
      </c>
      <c r="BN100" s="50">
        <f t="shared" si="164"/>
        <v>64.998700000000014</v>
      </c>
      <c r="BO100" s="50">
        <f t="shared" si="164"/>
        <v>73.333333333333329</v>
      </c>
      <c r="BP100" s="50">
        <f t="shared" si="164"/>
        <v>62.497031249999999</v>
      </c>
      <c r="BQ100" s="50">
        <f t="shared" si="164"/>
        <v>61.699361702127653</v>
      </c>
      <c r="BR100" s="50">
        <f t="shared" si="164"/>
        <v>59.649298245614048</v>
      </c>
      <c r="BS100" s="50">
        <f t="shared" si="164"/>
        <v>62.961481481481485</v>
      </c>
      <c r="BT100" s="50">
        <f t="shared" si="164"/>
        <v>70</v>
      </c>
      <c r="BU100" s="50">
        <f t="shared" si="164"/>
        <v>75.554000000000016</v>
      </c>
      <c r="BV100" s="50">
        <f t="shared" si="164"/>
        <v>72.724545454545449</v>
      </c>
      <c r="BW100" s="50">
        <f t="shared" si="164"/>
        <v>78.026969696969715</v>
      </c>
      <c r="BX100" s="50">
        <f t="shared" si="164"/>
        <v>62.725636363636362</v>
      </c>
      <c r="BY100" s="50">
        <f t="shared" si="164"/>
        <v>75.310740740740741</v>
      </c>
      <c r="BZ100" s="50">
        <f t="shared" si="164"/>
        <v>74.57584745762712</v>
      </c>
      <c r="CA100" s="50">
        <f t="shared" ref="CA100:CH100" si="165">CA98/CA99*100</f>
        <v>64.284183673469386</v>
      </c>
      <c r="CB100" s="50">
        <f t="shared" si="165"/>
        <v>74.288380952380962</v>
      </c>
      <c r="CC100" s="50">
        <f t="shared" si="165"/>
        <v>72.867286821705406</v>
      </c>
      <c r="CD100" s="50">
        <f t="shared" si="165"/>
        <v>76.469411764705882</v>
      </c>
      <c r="CE100" s="50">
        <f t="shared" si="165"/>
        <v>77.27</v>
      </c>
      <c r="CF100" s="50" t="e">
        <f t="shared" si="165"/>
        <v>#DIV/0!</v>
      </c>
      <c r="CG100" s="50" t="e">
        <f t="shared" si="165"/>
        <v>#DIV/0!</v>
      </c>
      <c r="CH100" s="50" t="e">
        <f t="shared" si="165"/>
        <v>#DIV/0!</v>
      </c>
    </row>
    <row r="101" spans="1:86" x14ac:dyDescent="0.25">
      <c r="A101" s="178" t="s">
        <v>77</v>
      </c>
      <c r="B101" s="58">
        <v>44562</v>
      </c>
      <c r="C101" s="58">
        <v>44593</v>
      </c>
      <c r="D101" s="58">
        <v>44621</v>
      </c>
      <c r="E101" s="58">
        <v>44652</v>
      </c>
      <c r="F101" s="46">
        <v>44703</v>
      </c>
      <c r="G101" s="59">
        <v>44713</v>
      </c>
      <c r="H101" s="59">
        <v>44743</v>
      </c>
      <c r="I101" s="59">
        <v>44774</v>
      </c>
      <c r="J101" s="59">
        <v>44805</v>
      </c>
      <c r="K101" s="47">
        <v>44835</v>
      </c>
      <c r="L101" s="47">
        <v>44866</v>
      </c>
      <c r="M101" s="47">
        <v>44896</v>
      </c>
      <c r="N101" s="46">
        <v>44927</v>
      </c>
      <c r="O101" s="46">
        <v>44958</v>
      </c>
      <c r="P101" s="46">
        <v>44986</v>
      </c>
      <c r="Q101" s="46">
        <v>45017</v>
      </c>
      <c r="R101" s="46">
        <v>45047</v>
      </c>
      <c r="S101" s="46">
        <v>45078</v>
      </c>
      <c r="T101" s="46">
        <v>45108</v>
      </c>
      <c r="U101" s="46">
        <v>45139</v>
      </c>
      <c r="V101" s="46">
        <v>45170</v>
      </c>
      <c r="W101" s="46">
        <v>45200</v>
      </c>
      <c r="X101" s="46">
        <v>45231</v>
      </c>
      <c r="Y101" s="46">
        <v>45261</v>
      </c>
      <c r="Z101" s="46">
        <v>45292</v>
      </c>
      <c r="AA101" s="46">
        <v>45323</v>
      </c>
      <c r="AB101" s="46">
        <v>45352</v>
      </c>
      <c r="AC101" s="46">
        <v>45383</v>
      </c>
      <c r="AD101" s="46">
        <v>45413</v>
      </c>
      <c r="AE101" s="46">
        <v>45444</v>
      </c>
      <c r="AF101" s="46">
        <v>45474</v>
      </c>
      <c r="AG101" s="46">
        <v>45505</v>
      </c>
      <c r="AH101" s="46">
        <v>45536</v>
      </c>
      <c r="AI101" s="46">
        <v>45566</v>
      </c>
      <c r="AJ101" s="46">
        <v>45597</v>
      </c>
      <c r="AK101" s="46">
        <v>45627</v>
      </c>
      <c r="AL101" s="46">
        <v>45658</v>
      </c>
      <c r="AM101" s="46">
        <v>45689</v>
      </c>
      <c r="AN101" s="46">
        <v>45717</v>
      </c>
      <c r="AO101" s="46">
        <v>45748</v>
      </c>
      <c r="AP101" s="46">
        <v>45778</v>
      </c>
      <c r="AQ101" s="46">
        <v>45809</v>
      </c>
      <c r="AR101" s="46">
        <v>45839</v>
      </c>
      <c r="AS101" s="46">
        <v>45870</v>
      </c>
      <c r="AT101" s="46">
        <v>45901</v>
      </c>
      <c r="AU101" s="46">
        <v>45931</v>
      </c>
      <c r="AV101" s="46">
        <v>45962</v>
      </c>
      <c r="AW101" s="46">
        <v>45992</v>
      </c>
      <c r="AX101" s="46">
        <v>46023</v>
      </c>
      <c r="AY101" s="46">
        <v>46054</v>
      </c>
      <c r="AZ101" s="46">
        <v>46082</v>
      </c>
      <c r="BA101" s="46">
        <v>46113</v>
      </c>
      <c r="BB101" s="46">
        <v>46143</v>
      </c>
      <c r="BC101" s="46">
        <v>46174</v>
      </c>
      <c r="BD101" s="46">
        <v>46204</v>
      </c>
      <c r="BE101" s="46">
        <v>46235</v>
      </c>
      <c r="BF101" s="46">
        <v>46266</v>
      </c>
      <c r="BG101" s="46">
        <v>46296</v>
      </c>
      <c r="BH101" s="46">
        <v>46327</v>
      </c>
      <c r="BI101" s="46">
        <v>46357</v>
      </c>
      <c r="BJ101" s="222" t="s">
        <v>478</v>
      </c>
      <c r="BK101" s="202" t="s">
        <v>419</v>
      </c>
      <c r="BL101" s="185" t="s">
        <v>399</v>
      </c>
      <c r="BM101" s="144" t="s">
        <v>243</v>
      </c>
      <c r="BN101" s="64" t="s">
        <v>61</v>
      </c>
      <c r="BO101" s="57" t="s">
        <v>57</v>
      </c>
      <c r="BP101" s="57" t="s">
        <v>58</v>
      </c>
      <c r="BQ101" s="57" t="s">
        <v>59</v>
      </c>
      <c r="BR101" s="57" t="s">
        <v>60</v>
      </c>
      <c r="BS101" s="57" t="s">
        <v>239</v>
      </c>
      <c r="BT101" s="57" t="s">
        <v>240</v>
      </c>
      <c r="BU101" s="57" t="s">
        <v>241</v>
      </c>
      <c r="BV101" s="57" t="s">
        <v>242</v>
      </c>
      <c r="BW101" s="57" t="s">
        <v>400</v>
      </c>
      <c r="BX101" s="57" t="s">
        <v>401</v>
      </c>
      <c r="BY101" s="57" t="s">
        <v>402</v>
      </c>
      <c r="BZ101" s="57" t="s">
        <v>403</v>
      </c>
      <c r="CA101" s="57" t="s">
        <v>420</v>
      </c>
      <c r="CB101" s="57" t="s">
        <v>421</v>
      </c>
      <c r="CC101" s="57" t="s">
        <v>422</v>
      </c>
      <c r="CD101" s="57" t="s">
        <v>423</v>
      </c>
      <c r="CE101" s="57" t="s">
        <v>479</v>
      </c>
      <c r="CF101" s="57" t="s">
        <v>480</v>
      </c>
      <c r="CG101" s="57" t="s">
        <v>481</v>
      </c>
      <c r="CH101" s="57" t="s">
        <v>482</v>
      </c>
    </row>
    <row r="102" spans="1:86" x14ac:dyDescent="0.25">
      <c r="A102" s="179" t="s">
        <v>191</v>
      </c>
      <c r="B102" s="60">
        <f t="shared" ref="B102:BI102" si="166">B104*B103/100</f>
        <v>10.999500000000001</v>
      </c>
      <c r="C102" s="60">
        <f t="shared" si="166"/>
        <v>10.999500000000001</v>
      </c>
      <c r="D102" s="60">
        <f t="shared" si="166"/>
        <v>13.000499999999999</v>
      </c>
      <c r="E102" s="60">
        <f t="shared" si="166"/>
        <v>16.000799999999998</v>
      </c>
      <c r="F102" s="51">
        <f t="shared" si="166"/>
        <v>9</v>
      </c>
      <c r="G102" s="51">
        <f t="shared" si="166"/>
        <v>8.9998000000000005</v>
      </c>
      <c r="H102" s="60">
        <f t="shared" si="166"/>
        <v>9.9996000000000009</v>
      </c>
      <c r="I102" s="60">
        <f t="shared" si="166"/>
        <v>19.999200000000002</v>
      </c>
      <c r="J102" s="60">
        <f t="shared" si="166"/>
        <v>8</v>
      </c>
      <c r="K102" s="51">
        <f t="shared" si="166"/>
        <v>14.000399999999999</v>
      </c>
      <c r="L102" s="51">
        <f t="shared" si="166"/>
        <v>20</v>
      </c>
      <c r="M102" s="51">
        <f t="shared" si="166"/>
        <v>13</v>
      </c>
      <c r="N102" s="51">
        <f t="shared" si="166"/>
        <v>32.999200000000002</v>
      </c>
      <c r="O102" s="51">
        <f t="shared" si="166"/>
        <v>21.0002</v>
      </c>
      <c r="P102" s="51">
        <f t="shared" si="166"/>
        <v>37.997999999999998</v>
      </c>
      <c r="Q102" s="51">
        <f t="shared" si="166"/>
        <v>28.000799999999998</v>
      </c>
      <c r="R102" s="51">
        <f t="shared" si="166"/>
        <v>29.998800000000003</v>
      </c>
      <c r="S102" s="51">
        <f t="shared" si="166"/>
        <v>30.9986</v>
      </c>
      <c r="T102" s="51">
        <f t="shared" si="166"/>
        <v>24.000399999999999</v>
      </c>
      <c r="U102" s="51">
        <f t="shared" si="166"/>
        <v>25.0015</v>
      </c>
      <c r="V102" s="51">
        <f t="shared" si="166"/>
        <v>27.999000000000002</v>
      </c>
      <c r="W102" s="51">
        <f t="shared" si="166"/>
        <v>31.999799999999997</v>
      </c>
      <c r="X102" s="51">
        <f t="shared" si="166"/>
        <v>31</v>
      </c>
      <c r="Y102" s="51">
        <f t="shared" si="166"/>
        <v>47.998499999999993</v>
      </c>
      <c r="Z102" s="51">
        <f t="shared" si="166"/>
        <v>34</v>
      </c>
      <c r="AA102" s="51">
        <f t="shared" si="166"/>
        <v>40.001599999999996</v>
      </c>
      <c r="AB102" s="51">
        <f t="shared" si="166"/>
        <v>41.998000000000005</v>
      </c>
      <c r="AC102" s="51">
        <f t="shared" si="166"/>
        <v>33.998400000000004</v>
      </c>
      <c r="AD102" s="51">
        <f t="shared" si="166"/>
        <v>30</v>
      </c>
      <c r="AE102" s="51">
        <f t="shared" si="166"/>
        <v>28.001600000000003</v>
      </c>
      <c r="AF102" s="51">
        <f t="shared" si="166"/>
        <v>17.9998</v>
      </c>
      <c r="AG102" s="51">
        <f t="shared" si="166"/>
        <v>32.001299999999993</v>
      </c>
      <c r="AH102" s="51">
        <f t="shared" si="166"/>
        <v>16.999399999999998</v>
      </c>
      <c r="AI102" s="51">
        <f t="shared" si="166"/>
        <v>39.000600000000006</v>
      </c>
      <c r="AJ102" s="51">
        <f t="shared" si="166"/>
        <v>24.000300000000003</v>
      </c>
      <c r="AK102" s="51">
        <f t="shared" si="166"/>
        <v>40.000399999999999</v>
      </c>
      <c r="AL102" s="51">
        <f t="shared" si="166"/>
        <v>50.999400000000009</v>
      </c>
      <c r="AM102" s="51">
        <f t="shared" si="166"/>
        <v>31.001200000000004</v>
      </c>
      <c r="AN102" s="51">
        <f t="shared" si="166"/>
        <v>37.001999999999995</v>
      </c>
      <c r="AO102" s="51">
        <f t="shared" si="166"/>
        <v>24.999300000000002</v>
      </c>
      <c r="AP102" s="51">
        <f t="shared" si="166"/>
        <v>40.999799999999993</v>
      </c>
      <c r="AQ102" s="51">
        <f t="shared" si="166"/>
        <v>35.997999999999998</v>
      </c>
      <c r="AR102" s="51">
        <f t="shared" si="166"/>
        <v>33.998799999999996</v>
      </c>
      <c r="AS102" s="51">
        <f t="shared" si="166"/>
        <v>27.998999999999995</v>
      </c>
      <c r="AT102" s="51">
        <f t="shared" si="166"/>
        <v>44.002399999999994</v>
      </c>
      <c r="AU102" s="51">
        <f t="shared" si="166"/>
        <v>31.0002</v>
      </c>
      <c r="AV102" s="51">
        <f t="shared" si="166"/>
        <v>35.0017</v>
      </c>
      <c r="AW102" s="51">
        <f t="shared" si="166"/>
        <v>27.999199999999995</v>
      </c>
      <c r="AX102" s="51">
        <f t="shared" si="166"/>
        <v>19.000299999999999</v>
      </c>
      <c r="AY102" s="51">
        <f t="shared" si="166"/>
        <v>0</v>
      </c>
      <c r="AZ102" s="51">
        <f t="shared" si="166"/>
        <v>0</v>
      </c>
      <c r="BA102" s="51">
        <f t="shared" si="166"/>
        <v>0</v>
      </c>
      <c r="BB102" s="51">
        <f t="shared" si="166"/>
        <v>0</v>
      </c>
      <c r="BC102" s="51">
        <f t="shared" si="166"/>
        <v>0</v>
      </c>
      <c r="BD102" s="51">
        <f t="shared" si="166"/>
        <v>0</v>
      </c>
      <c r="BE102" s="51">
        <f t="shared" si="166"/>
        <v>0</v>
      </c>
      <c r="BF102" s="51">
        <f t="shared" si="166"/>
        <v>0</v>
      </c>
      <c r="BG102" s="51">
        <f t="shared" si="166"/>
        <v>0</v>
      </c>
      <c r="BH102" s="51">
        <f t="shared" si="166"/>
        <v>0</v>
      </c>
      <c r="BI102" s="51">
        <f t="shared" si="166"/>
        <v>0</v>
      </c>
      <c r="BJ102" s="51">
        <f>SUM(AX102:BI102)</f>
        <v>19.000299999999999</v>
      </c>
      <c r="BK102" s="51">
        <f>SUM(AL102:AW102)</f>
        <v>421.00099999999986</v>
      </c>
      <c r="BL102" s="51">
        <f>SUM(Z102:AK102)</f>
        <v>378.00139999999999</v>
      </c>
      <c r="BM102" s="51">
        <f>SUM(N102:Y102)</f>
        <v>368.9948</v>
      </c>
      <c r="BN102" s="52">
        <f>SUM(B102:M102)</f>
        <v>153.99930000000001</v>
      </c>
      <c r="BO102" s="52">
        <f>SUM(B102:D102)</f>
        <v>34.999499999999998</v>
      </c>
      <c r="BP102" s="52">
        <f>SUM(E102:H102)</f>
        <v>44.0002</v>
      </c>
      <c r="BQ102" s="52">
        <f>SUM(H102:J102)</f>
        <v>37.998800000000003</v>
      </c>
      <c r="BR102" s="52">
        <f>SUM(K102:M102)</f>
        <v>47.000399999999999</v>
      </c>
      <c r="BS102" s="51">
        <f>SUM(N102:P102)</f>
        <v>91.997399999999999</v>
      </c>
      <c r="BT102" s="51">
        <f>SUM(Q102:S102)</f>
        <v>88.998199999999997</v>
      </c>
      <c r="BU102" s="51">
        <f>SUM(T102:V102)</f>
        <v>77.000900000000001</v>
      </c>
      <c r="BV102" s="51">
        <f>SUM(W102:Y102)</f>
        <v>110.99829999999999</v>
      </c>
      <c r="BW102" s="51">
        <f>SUM(Z102:AB102)</f>
        <v>115.9996</v>
      </c>
      <c r="BX102" s="51">
        <f>SUM(AC102:AE102)</f>
        <v>92</v>
      </c>
      <c r="BY102" s="51">
        <f>SUM(AF102:AH102)</f>
        <v>67.000499999999988</v>
      </c>
      <c r="BZ102" s="51">
        <f>SUM(AI102:AK102)</f>
        <v>103.00130000000001</v>
      </c>
      <c r="CA102" s="51">
        <f t="shared" ref="CA102:CA103" si="167">SUM(AD102:AF102)</f>
        <v>76.001400000000004</v>
      </c>
      <c r="CB102" s="51">
        <f t="shared" ref="CB102:CB103" si="168">SUM(AG102:AI102)</f>
        <v>88.001300000000001</v>
      </c>
      <c r="CC102" s="51">
        <f t="shared" ref="CC102:CC103" si="169">SUM(AJ102:AL102)</f>
        <v>115.0001</v>
      </c>
      <c r="CD102" s="51">
        <f t="shared" ref="CD102:CD103" si="170">SUM(AM102:AO102)</f>
        <v>93.002499999999998</v>
      </c>
      <c r="CE102" s="51">
        <f>SUM(AX102:AZ102)</f>
        <v>19.000299999999999</v>
      </c>
      <c r="CF102" s="51">
        <f>SUM(BA102:BC102)</f>
        <v>0</v>
      </c>
      <c r="CG102" s="51">
        <f>SUM(BD102:BF102)</f>
        <v>0</v>
      </c>
      <c r="CH102" s="51">
        <f>SUM(BG102:BI102)</f>
        <v>0</v>
      </c>
    </row>
    <row r="103" spans="1:86" x14ac:dyDescent="0.25">
      <c r="A103" s="179" t="s">
        <v>192</v>
      </c>
      <c r="B103" s="3">
        <v>15</v>
      </c>
      <c r="C103" s="3">
        <v>15</v>
      </c>
      <c r="D103" s="3">
        <v>15</v>
      </c>
      <c r="E103" s="3">
        <v>24</v>
      </c>
      <c r="F103" s="3">
        <v>10</v>
      </c>
      <c r="G103" s="3">
        <v>17</v>
      </c>
      <c r="H103" s="3">
        <v>13</v>
      </c>
      <c r="I103" s="3">
        <v>24</v>
      </c>
      <c r="J103" s="3">
        <v>10</v>
      </c>
      <c r="K103" s="3">
        <v>18</v>
      </c>
      <c r="L103" s="3">
        <v>25</v>
      </c>
      <c r="M103" s="3">
        <v>16</v>
      </c>
      <c r="N103" s="3">
        <v>38</v>
      </c>
      <c r="O103" s="3">
        <v>26</v>
      </c>
      <c r="P103" s="3">
        <v>45</v>
      </c>
      <c r="Q103" s="3">
        <v>36</v>
      </c>
      <c r="R103" s="3">
        <v>36</v>
      </c>
      <c r="S103" s="3">
        <v>37</v>
      </c>
      <c r="T103" s="3">
        <v>29</v>
      </c>
      <c r="U103" s="3">
        <v>31</v>
      </c>
      <c r="V103" s="3">
        <v>30</v>
      </c>
      <c r="W103" s="3">
        <v>38</v>
      </c>
      <c r="X103" s="3">
        <v>40</v>
      </c>
      <c r="Y103" s="3">
        <v>55</v>
      </c>
      <c r="Z103" s="3">
        <v>40</v>
      </c>
      <c r="AA103" s="3">
        <v>46</v>
      </c>
      <c r="AB103" s="3">
        <v>46</v>
      </c>
      <c r="AC103" s="3">
        <v>36</v>
      </c>
      <c r="AD103" s="3">
        <v>40</v>
      </c>
      <c r="AE103" s="3">
        <v>37</v>
      </c>
      <c r="AF103" s="3">
        <v>23</v>
      </c>
      <c r="AG103" s="3">
        <v>37</v>
      </c>
      <c r="AH103" s="3">
        <v>22</v>
      </c>
      <c r="AI103" s="3">
        <v>47</v>
      </c>
      <c r="AJ103" s="3">
        <v>27</v>
      </c>
      <c r="AK103" s="3">
        <v>44</v>
      </c>
      <c r="AL103" s="3">
        <v>58</v>
      </c>
      <c r="AM103" s="3">
        <v>34</v>
      </c>
      <c r="AN103" s="3">
        <v>42</v>
      </c>
      <c r="AO103" s="3">
        <v>27</v>
      </c>
      <c r="AP103" s="3">
        <v>46</v>
      </c>
      <c r="AQ103" s="3">
        <v>41</v>
      </c>
      <c r="AR103" s="3">
        <v>44</v>
      </c>
      <c r="AS103" s="3">
        <v>34</v>
      </c>
      <c r="AT103" s="3">
        <v>52</v>
      </c>
      <c r="AU103" s="3">
        <v>33</v>
      </c>
      <c r="AV103" s="3">
        <v>41</v>
      </c>
      <c r="AW103" s="3">
        <v>31</v>
      </c>
      <c r="AX103" s="3">
        <v>23</v>
      </c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51">
        <f>SUM(AX103:BI103)</f>
        <v>23</v>
      </c>
      <c r="BK103" s="51">
        <f>SUM(AL103:AW103)</f>
        <v>483</v>
      </c>
      <c r="BL103" s="51">
        <f>SUM(Z103:AK103)</f>
        <v>445</v>
      </c>
      <c r="BM103" s="51">
        <f>SUM(N103:Y103)</f>
        <v>441</v>
      </c>
      <c r="BN103" s="19">
        <f>SUM(B103:M103)</f>
        <v>202</v>
      </c>
      <c r="BO103" s="52">
        <f>SUM(B103:D103)</f>
        <v>45</v>
      </c>
      <c r="BP103" s="52">
        <f>SUM(E103:H103)</f>
        <v>64</v>
      </c>
      <c r="BQ103" s="52">
        <f>SUM(H103:J103)</f>
        <v>47</v>
      </c>
      <c r="BR103" s="52">
        <f>SUM(K103:M103)</f>
        <v>59</v>
      </c>
      <c r="BS103" s="51">
        <f>SUM(N103:P103)</f>
        <v>109</v>
      </c>
      <c r="BT103" s="51">
        <f>SUM(Q103:S103)</f>
        <v>109</v>
      </c>
      <c r="BU103" s="51">
        <f>SUM(T103:V103)</f>
        <v>90</v>
      </c>
      <c r="BV103" s="51">
        <f>SUM(W103:Y103)</f>
        <v>133</v>
      </c>
      <c r="BW103" s="51">
        <f>SUM(Z103:AB103)</f>
        <v>132</v>
      </c>
      <c r="BX103" s="51">
        <f>SUM(AC103:AE103)</f>
        <v>113</v>
      </c>
      <c r="BY103" s="51">
        <f>SUM(AF103:AH103)</f>
        <v>82</v>
      </c>
      <c r="BZ103" s="51">
        <f>SUM(AI103:AK103)</f>
        <v>118</v>
      </c>
      <c r="CA103" s="51">
        <f t="shared" si="167"/>
        <v>100</v>
      </c>
      <c r="CB103" s="51">
        <f t="shared" si="168"/>
        <v>106</v>
      </c>
      <c r="CC103" s="51">
        <f t="shared" si="169"/>
        <v>129</v>
      </c>
      <c r="CD103" s="51">
        <f t="shared" si="170"/>
        <v>103</v>
      </c>
      <c r="CE103" s="51">
        <f>SUM(AX103:AZ103)</f>
        <v>23</v>
      </c>
      <c r="CF103" s="51">
        <f>SUM(BA103:BC103)</f>
        <v>0</v>
      </c>
      <c r="CG103" s="51">
        <f>SUM(BD103:BF103)</f>
        <v>0</v>
      </c>
      <c r="CH103" s="51">
        <f>SUM(BG103:BI103)</f>
        <v>0</v>
      </c>
    </row>
    <row r="104" spans="1:86" x14ac:dyDescent="0.25">
      <c r="A104" s="179" t="s">
        <v>190</v>
      </c>
      <c r="B104" s="48">
        <v>73.33</v>
      </c>
      <c r="C104" s="48">
        <v>73.33</v>
      </c>
      <c r="D104" s="48">
        <v>86.67</v>
      </c>
      <c r="E104" s="48">
        <v>66.67</v>
      </c>
      <c r="F104" s="48">
        <v>90</v>
      </c>
      <c r="G104" s="48">
        <v>52.94</v>
      </c>
      <c r="H104" s="48">
        <v>76.92</v>
      </c>
      <c r="I104" s="48">
        <v>83.33</v>
      </c>
      <c r="J104" s="48">
        <v>80</v>
      </c>
      <c r="K104" s="48">
        <v>77.78</v>
      </c>
      <c r="L104" s="48">
        <v>80</v>
      </c>
      <c r="M104" s="48">
        <v>81.25</v>
      </c>
      <c r="N104" s="48">
        <v>86.84</v>
      </c>
      <c r="O104" s="48">
        <v>80.77</v>
      </c>
      <c r="P104" s="48">
        <v>84.44</v>
      </c>
      <c r="Q104" s="48">
        <v>77.78</v>
      </c>
      <c r="R104" s="48">
        <v>83.33</v>
      </c>
      <c r="S104" s="48">
        <v>83.78</v>
      </c>
      <c r="T104" s="48">
        <v>82.76</v>
      </c>
      <c r="U104" s="48">
        <v>80.650000000000006</v>
      </c>
      <c r="V104" s="48">
        <v>93.33</v>
      </c>
      <c r="W104" s="48">
        <v>84.21</v>
      </c>
      <c r="X104" s="48">
        <v>77.5</v>
      </c>
      <c r="Y104" s="48">
        <v>87.27</v>
      </c>
      <c r="Z104" s="48">
        <v>85</v>
      </c>
      <c r="AA104" s="48">
        <v>86.96</v>
      </c>
      <c r="AB104" s="48">
        <v>91.3</v>
      </c>
      <c r="AC104" s="48">
        <v>94.44</v>
      </c>
      <c r="AD104" s="48">
        <v>75</v>
      </c>
      <c r="AE104" s="48">
        <v>75.680000000000007</v>
      </c>
      <c r="AF104" s="48">
        <v>78.260000000000005</v>
      </c>
      <c r="AG104" s="48">
        <v>86.49</v>
      </c>
      <c r="AH104" s="48">
        <v>77.27</v>
      </c>
      <c r="AI104" s="48">
        <v>82.98</v>
      </c>
      <c r="AJ104" s="48">
        <v>88.89</v>
      </c>
      <c r="AK104" s="48">
        <v>90.91</v>
      </c>
      <c r="AL104" s="48">
        <v>87.93</v>
      </c>
      <c r="AM104" s="48">
        <v>91.18</v>
      </c>
      <c r="AN104" s="48">
        <v>88.1</v>
      </c>
      <c r="AO104" s="48">
        <v>92.59</v>
      </c>
      <c r="AP104" s="48">
        <v>89.13</v>
      </c>
      <c r="AQ104" s="48">
        <v>87.8</v>
      </c>
      <c r="AR104" s="48">
        <v>77.27</v>
      </c>
      <c r="AS104" s="48">
        <v>82.35</v>
      </c>
      <c r="AT104" s="48">
        <v>84.62</v>
      </c>
      <c r="AU104" s="48">
        <v>93.94</v>
      </c>
      <c r="AV104" s="48">
        <v>85.37</v>
      </c>
      <c r="AW104" s="48">
        <v>90.32</v>
      </c>
      <c r="AX104" s="48">
        <v>82.61</v>
      </c>
      <c r="AY104" s="48"/>
      <c r="AZ104" s="48"/>
      <c r="BA104" s="48"/>
      <c r="BB104" s="48"/>
      <c r="BC104" s="48"/>
      <c r="BD104" s="48"/>
      <c r="BE104" s="48"/>
      <c r="BF104" s="48"/>
      <c r="BG104" s="48"/>
      <c r="BH104" s="48"/>
      <c r="BI104" s="48"/>
      <c r="BJ104" s="48">
        <f>BJ102/BJ103*100</f>
        <v>82.61</v>
      </c>
      <c r="BK104" s="48">
        <f>BK102/BK103*100</f>
        <v>87.163768115941991</v>
      </c>
      <c r="BL104" s="48">
        <f>BL102/BL103*100</f>
        <v>84.944134831460673</v>
      </c>
      <c r="BM104" s="48">
        <f t="shared" ref="BM104:BZ104" si="171">BM102/BM103*100</f>
        <v>83.672290249433104</v>
      </c>
      <c r="BN104" s="50">
        <f t="shared" si="171"/>
        <v>76.237277227722771</v>
      </c>
      <c r="BO104" s="50">
        <f t="shared" si="171"/>
        <v>77.776666666666657</v>
      </c>
      <c r="BP104" s="50">
        <f t="shared" si="171"/>
        <v>68.750312499999993</v>
      </c>
      <c r="BQ104" s="50">
        <f t="shared" si="171"/>
        <v>80.848510638297881</v>
      </c>
      <c r="BR104" s="50">
        <f t="shared" si="171"/>
        <v>79.66169491525423</v>
      </c>
      <c r="BS104" s="50">
        <f t="shared" si="171"/>
        <v>84.40128440366972</v>
      </c>
      <c r="BT104" s="50">
        <f t="shared" si="171"/>
        <v>81.649724770642194</v>
      </c>
      <c r="BU104" s="50">
        <f t="shared" si="171"/>
        <v>85.556555555555562</v>
      </c>
      <c r="BV104" s="50">
        <f t="shared" si="171"/>
        <v>83.457368421052621</v>
      </c>
      <c r="BW104" s="50">
        <f t="shared" si="171"/>
        <v>87.878484848484845</v>
      </c>
      <c r="BX104" s="50">
        <f t="shared" si="171"/>
        <v>81.415929203539832</v>
      </c>
      <c r="BY104" s="50">
        <f t="shared" si="171"/>
        <v>81.707926829268274</v>
      </c>
      <c r="BZ104" s="50">
        <f t="shared" si="171"/>
        <v>87.289237288135595</v>
      </c>
      <c r="CA104" s="50">
        <f t="shared" ref="CA104:CH104" si="172">CA102/CA103*100</f>
        <v>76.001400000000004</v>
      </c>
      <c r="CB104" s="50">
        <f t="shared" si="172"/>
        <v>83.020094339622645</v>
      </c>
      <c r="CC104" s="50">
        <f t="shared" si="172"/>
        <v>89.147364341085279</v>
      </c>
      <c r="CD104" s="50">
        <f t="shared" si="172"/>
        <v>90.293689320388353</v>
      </c>
      <c r="CE104" s="50">
        <f t="shared" si="172"/>
        <v>82.61</v>
      </c>
      <c r="CF104" s="50" t="e">
        <f t="shared" si="172"/>
        <v>#DIV/0!</v>
      </c>
      <c r="CG104" s="50" t="e">
        <f t="shared" si="172"/>
        <v>#DIV/0!</v>
      </c>
      <c r="CH104" s="50" t="e">
        <f t="shared" si="172"/>
        <v>#DIV/0!</v>
      </c>
    </row>
    <row r="105" spans="1:86" ht="47.25" x14ac:dyDescent="0.25">
      <c r="A105" s="177" t="s">
        <v>246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9"/>
      <c r="BO105" s="150" t="s">
        <v>195</v>
      </c>
      <c r="BP105" s="55"/>
      <c r="BQ105" s="55"/>
      <c r="BR105" s="55"/>
      <c r="BS105" s="55"/>
      <c r="BT105" s="55"/>
      <c r="BU105" s="55"/>
      <c r="BV105" s="55"/>
      <c r="BW105" s="150" t="s">
        <v>195</v>
      </c>
      <c r="BX105" s="55"/>
      <c r="BY105" s="55"/>
      <c r="BZ105" s="55"/>
      <c r="CA105" s="55"/>
      <c r="CB105" s="55"/>
      <c r="CC105" s="55"/>
      <c r="CD105" s="55"/>
      <c r="CE105" s="55"/>
      <c r="CF105" s="55"/>
      <c r="CG105" s="55"/>
      <c r="CH105" s="55"/>
    </row>
    <row r="106" spans="1:86" x14ac:dyDescent="0.25">
      <c r="A106" s="178" t="s">
        <v>189</v>
      </c>
      <c r="B106" s="46">
        <v>44562</v>
      </c>
      <c r="C106" s="46">
        <v>44593</v>
      </c>
      <c r="D106" s="46">
        <v>44621</v>
      </c>
      <c r="E106" s="46">
        <v>44652</v>
      </c>
      <c r="F106" s="46">
        <v>44703</v>
      </c>
      <c r="G106" s="47">
        <v>44713</v>
      </c>
      <c r="H106" s="47">
        <v>44743</v>
      </c>
      <c r="I106" s="47">
        <v>44774</v>
      </c>
      <c r="J106" s="47">
        <v>44805</v>
      </c>
      <c r="K106" s="47">
        <v>44835</v>
      </c>
      <c r="L106" s="47">
        <v>44866</v>
      </c>
      <c r="M106" s="47">
        <v>44896</v>
      </c>
      <c r="N106" s="46">
        <v>44927</v>
      </c>
      <c r="O106" s="46">
        <v>44958</v>
      </c>
      <c r="P106" s="46">
        <v>44986</v>
      </c>
      <c r="Q106" s="46">
        <v>45017</v>
      </c>
      <c r="R106" s="46">
        <v>45047</v>
      </c>
      <c r="S106" s="46">
        <v>45078</v>
      </c>
      <c r="T106" s="46">
        <v>45108</v>
      </c>
      <c r="U106" s="46">
        <v>45139</v>
      </c>
      <c r="V106" s="46">
        <v>45170</v>
      </c>
      <c r="W106" s="46">
        <v>45200</v>
      </c>
      <c r="X106" s="46">
        <v>45231</v>
      </c>
      <c r="Y106" s="46">
        <v>45261</v>
      </c>
      <c r="Z106" s="46">
        <v>45292</v>
      </c>
      <c r="AA106" s="46">
        <v>45323</v>
      </c>
      <c r="AB106" s="46">
        <v>45352</v>
      </c>
      <c r="AC106" s="46">
        <v>45383</v>
      </c>
      <c r="AD106" s="46">
        <v>45413</v>
      </c>
      <c r="AE106" s="46">
        <v>45444</v>
      </c>
      <c r="AF106" s="46">
        <v>45474</v>
      </c>
      <c r="AG106" s="46">
        <v>45505</v>
      </c>
      <c r="AH106" s="46">
        <v>45536</v>
      </c>
      <c r="AI106" s="46">
        <v>45566</v>
      </c>
      <c r="AJ106" s="46">
        <v>45597</v>
      </c>
      <c r="AK106" s="46">
        <v>45627</v>
      </c>
      <c r="AL106" s="46">
        <v>45658</v>
      </c>
      <c r="AM106" s="46">
        <v>45689</v>
      </c>
      <c r="AN106" s="46">
        <v>45717</v>
      </c>
      <c r="AO106" s="46">
        <v>45748</v>
      </c>
      <c r="AP106" s="46">
        <v>45778</v>
      </c>
      <c r="AQ106" s="46">
        <v>45809</v>
      </c>
      <c r="AR106" s="46">
        <v>45839</v>
      </c>
      <c r="AS106" s="46">
        <v>45870</v>
      </c>
      <c r="AT106" s="46">
        <v>45901</v>
      </c>
      <c r="AU106" s="46">
        <v>45931</v>
      </c>
      <c r="AV106" s="46">
        <v>45962</v>
      </c>
      <c r="AW106" s="46">
        <v>45992</v>
      </c>
      <c r="AX106" s="46">
        <v>46023</v>
      </c>
      <c r="AY106" s="46">
        <v>46054</v>
      </c>
      <c r="AZ106" s="46">
        <v>46082</v>
      </c>
      <c r="BA106" s="46">
        <v>46113</v>
      </c>
      <c r="BB106" s="46">
        <v>46143</v>
      </c>
      <c r="BC106" s="46">
        <v>46174</v>
      </c>
      <c r="BD106" s="46">
        <v>46204</v>
      </c>
      <c r="BE106" s="46">
        <v>46235</v>
      </c>
      <c r="BF106" s="46">
        <v>46266</v>
      </c>
      <c r="BG106" s="46">
        <v>46296</v>
      </c>
      <c r="BH106" s="46">
        <v>46327</v>
      </c>
      <c r="BI106" s="46">
        <v>46357</v>
      </c>
      <c r="BJ106" s="222" t="s">
        <v>478</v>
      </c>
      <c r="BK106" s="202" t="s">
        <v>419</v>
      </c>
      <c r="BL106" s="185" t="s">
        <v>399</v>
      </c>
      <c r="BM106" s="144" t="s">
        <v>243</v>
      </c>
      <c r="BN106" s="64" t="s">
        <v>61</v>
      </c>
      <c r="BO106" s="57" t="s">
        <v>57</v>
      </c>
      <c r="BP106" s="145" t="s">
        <v>58</v>
      </c>
      <c r="BQ106" s="57" t="s">
        <v>59</v>
      </c>
      <c r="BR106" s="57" t="s">
        <v>60</v>
      </c>
      <c r="BS106" s="57" t="s">
        <v>239</v>
      </c>
      <c r="BT106" s="57" t="s">
        <v>240</v>
      </c>
      <c r="BU106" s="57" t="s">
        <v>241</v>
      </c>
      <c r="BV106" s="57" t="s">
        <v>242</v>
      </c>
      <c r="BW106" s="57" t="s">
        <v>400</v>
      </c>
      <c r="BX106" s="57" t="s">
        <v>401</v>
      </c>
      <c r="BY106" s="57" t="s">
        <v>402</v>
      </c>
      <c r="BZ106" s="57" t="s">
        <v>403</v>
      </c>
      <c r="CA106" s="57" t="s">
        <v>420</v>
      </c>
      <c r="CB106" s="57" t="s">
        <v>421</v>
      </c>
      <c r="CC106" s="57" t="s">
        <v>422</v>
      </c>
      <c r="CD106" s="57" t="s">
        <v>423</v>
      </c>
      <c r="CE106" s="57" t="s">
        <v>479</v>
      </c>
      <c r="CF106" s="57" t="s">
        <v>480</v>
      </c>
      <c r="CG106" s="57" t="s">
        <v>481</v>
      </c>
      <c r="CH106" s="57" t="s">
        <v>482</v>
      </c>
    </row>
    <row r="107" spans="1:86" x14ac:dyDescent="0.25">
      <c r="A107" s="179" t="s">
        <v>191</v>
      </c>
      <c r="B107" s="51">
        <f t="shared" ref="B107:BI107" si="173">B109*B108/100</f>
        <v>48.237200000000001</v>
      </c>
      <c r="C107" s="51">
        <f t="shared" si="173"/>
        <v>58.552799999999998</v>
      </c>
      <c r="D107" s="51">
        <f t="shared" si="173"/>
        <v>84.335300000000004</v>
      </c>
      <c r="E107" s="51">
        <f t="shared" si="173"/>
        <v>76.076000000000008</v>
      </c>
      <c r="F107" s="51">
        <f t="shared" si="173"/>
        <v>67.090799999999987</v>
      </c>
      <c r="G107" s="51">
        <f t="shared" si="173"/>
        <v>64.719000000000008</v>
      </c>
      <c r="H107" s="51">
        <f t="shared" si="173"/>
        <v>57.626999999999995</v>
      </c>
      <c r="I107" s="51">
        <f t="shared" si="173"/>
        <v>45.658000000000001</v>
      </c>
      <c r="J107" s="51">
        <f t="shared" si="173"/>
        <v>69.2928</v>
      </c>
      <c r="K107" s="51">
        <f t="shared" si="173"/>
        <v>59.26</v>
      </c>
      <c r="L107" s="51">
        <f t="shared" si="173"/>
        <v>53.871700000000004</v>
      </c>
      <c r="M107" s="51">
        <f t="shared" si="173"/>
        <v>70.521000000000001</v>
      </c>
      <c r="N107" s="51">
        <f t="shared" si="173"/>
        <v>58.425599999999996</v>
      </c>
      <c r="O107" s="51">
        <f t="shared" si="173"/>
        <v>69.122200000000007</v>
      </c>
      <c r="P107" s="51">
        <f t="shared" si="173"/>
        <v>67.286799999999999</v>
      </c>
      <c r="Q107" s="51">
        <f t="shared" si="173"/>
        <v>65.003299999999996</v>
      </c>
      <c r="R107" s="51">
        <f t="shared" si="173"/>
        <v>65.317999999999998</v>
      </c>
      <c r="S107" s="51">
        <f t="shared" si="173"/>
        <v>59.312399999999997</v>
      </c>
      <c r="T107" s="51">
        <f t="shared" si="173"/>
        <v>99.999799999999993</v>
      </c>
      <c r="U107" s="51">
        <f t="shared" si="173"/>
        <v>90.001800000000003</v>
      </c>
      <c r="V107" s="51">
        <f t="shared" si="173"/>
        <v>78.676200000000009</v>
      </c>
      <c r="W107" s="51">
        <f t="shared" si="173"/>
        <v>72.569999999999993</v>
      </c>
      <c r="X107" s="51">
        <f t="shared" si="173"/>
        <v>78.119500000000002</v>
      </c>
      <c r="Y107" s="51">
        <f t="shared" si="173"/>
        <v>65.0946</v>
      </c>
      <c r="Z107" s="51">
        <f t="shared" si="173"/>
        <v>68.485500000000002</v>
      </c>
      <c r="AA107" s="51">
        <f t="shared" si="173"/>
        <v>70.137600000000006</v>
      </c>
      <c r="AB107" s="51">
        <f t="shared" si="173"/>
        <v>88.274200000000008</v>
      </c>
      <c r="AC107" s="51">
        <f t="shared" si="173"/>
        <v>87.603200000000001</v>
      </c>
      <c r="AD107" s="51">
        <f t="shared" si="173"/>
        <v>80.82480000000001</v>
      </c>
      <c r="AE107" s="51">
        <f t="shared" si="173"/>
        <v>75.157200000000003</v>
      </c>
      <c r="AF107" s="51">
        <f t="shared" si="173"/>
        <v>75.047999999999988</v>
      </c>
      <c r="AG107" s="51">
        <f t="shared" si="173"/>
        <v>86.334499999999991</v>
      </c>
      <c r="AH107" s="51">
        <f t="shared" si="173"/>
        <v>71.625799999999998</v>
      </c>
      <c r="AI107" s="51">
        <f t="shared" si="173"/>
        <v>89.488000000000014</v>
      </c>
      <c r="AJ107" s="51">
        <f t="shared" si="173"/>
        <v>83.886200000000002</v>
      </c>
      <c r="AK107" s="51">
        <f t="shared" si="173"/>
        <v>68.369399999999999</v>
      </c>
      <c r="AL107" s="51">
        <f t="shared" si="173"/>
        <v>78.999000000000009</v>
      </c>
      <c r="AM107" s="51">
        <f t="shared" si="173"/>
        <v>94.32480000000001</v>
      </c>
      <c r="AN107" s="51">
        <f t="shared" si="173"/>
        <v>89.331599999999995</v>
      </c>
      <c r="AO107" s="51">
        <f t="shared" si="173"/>
        <v>72.249600000000015</v>
      </c>
      <c r="AP107" s="51">
        <f t="shared" si="173"/>
        <v>75.337600000000009</v>
      </c>
      <c r="AQ107" s="51">
        <f t="shared" si="173"/>
        <v>73.002799999999993</v>
      </c>
      <c r="AR107" s="51">
        <f t="shared" si="173"/>
        <v>83.750699999999995</v>
      </c>
      <c r="AS107" s="51">
        <f t="shared" si="173"/>
        <v>78.55680000000001</v>
      </c>
      <c r="AT107" s="51">
        <f t="shared" si="173"/>
        <v>70.588800000000006</v>
      </c>
      <c r="AU107" s="51">
        <f t="shared" si="173"/>
        <v>68.004300000000001</v>
      </c>
      <c r="AV107" s="51">
        <f t="shared" si="173"/>
        <v>50.231999999999999</v>
      </c>
      <c r="AW107" s="51">
        <f t="shared" si="173"/>
        <v>60.664799999999993</v>
      </c>
      <c r="AX107" s="51">
        <f t="shared" si="173"/>
        <v>45.666000000000004</v>
      </c>
      <c r="AY107" s="51">
        <f t="shared" si="173"/>
        <v>0</v>
      </c>
      <c r="AZ107" s="51">
        <f t="shared" si="173"/>
        <v>0</v>
      </c>
      <c r="BA107" s="51">
        <f t="shared" si="173"/>
        <v>0</v>
      </c>
      <c r="BB107" s="51">
        <f t="shared" si="173"/>
        <v>0</v>
      </c>
      <c r="BC107" s="51">
        <f t="shared" si="173"/>
        <v>0</v>
      </c>
      <c r="BD107" s="51">
        <f t="shared" si="173"/>
        <v>0</v>
      </c>
      <c r="BE107" s="51">
        <f t="shared" si="173"/>
        <v>0</v>
      </c>
      <c r="BF107" s="51">
        <f t="shared" si="173"/>
        <v>0</v>
      </c>
      <c r="BG107" s="51">
        <f t="shared" si="173"/>
        <v>0</v>
      </c>
      <c r="BH107" s="51">
        <f t="shared" si="173"/>
        <v>0</v>
      </c>
      <c r="BI107" s="51">
        <f t="shared" si="173"/>
        <v>0</v>
      </c>
      <c r="BJ107" s="51">
        <f>SUM(AX107:BI107)</f>
        <v>45.666000000000004</v>
      </c>
      <c r="BK107" s="51">
        <f>SUM(AL107:AW107)</f>
        <v>895.04279999999994</v>
      </c>
      <c r="BL107" s="51">
        <f>SUM(Z107:AK107)</f>
        <v>945.23440000000016</v>
      </c>
      <c r="BM107" s="51">
        <f>SUM(N107:Y107)</f>
        <v>868.93020000000013</v>
      </c>
      <c r="BN107" s="52">
        <f>SUM(B107:M107)</f>
        <v>755.24159999999995</v>
      </c>
      <c r="BO107" s="52">
        <f>SUM(B107:D107)</f>
        <v>191.12529999999998</v>
      </c>
      <c r="BP107" s="147">
        <f>SUM(E107:H107)</f>
        <v>265.51280000000003</v>
      </c>
      <c r="BQ107" s="52">
        <f>SUM(H107:J107)</f>
        <v>172.5778</v>
      </c>
      <c r="BR107" s="52">
        <f>SUM(K107:M107)</f>
        <v>183.65269999999998</v>
      </c>
      <c r="BS107" s="51">
        <f>SUM(N107:P107)</f>
        <v>194.83459999999999</v>
      </c>
      <c r="BT107" s="51">
        <f>SUM(Q107:S107)</f>
        <v>189.6337</v>
      </c>
      <c r="BU107" s="51">
        <f>SUM(T107:V107)</f>
        <v>268.67779999999999</v>
      </c>
      <c r="BV107" s="51">
        <f>SUM(W107:Y107)</f>
        <v>215.78410000000002</v>
      </c>
      <c r="BW107" s="51">
        <f>SUM(Z107:AB107)</f>
        <v>226.89730000000003</v>
      </c>
      <c r="BX107" s="51">
        <f>SUM(AC107:AE107)</f>
        <v>243.58519999999999</v>
      </c>
      <c r="BY107" s="51">
        <f>SUM(AF107:AH107)</f>
        <v>233.00829999999999</v>
      </c>
      <c r="BZ107" s="51">
        <f>SUM(AI107:AK107)</f>
        <v>241.74360000000001</v>
      </c>
      <c r="CA107" s="51">
        <f t="shared" ref="CA107:CA108" si="174">SUM(AD107:AF107)</f>
        <v>231.03000000000003</v>
      </c>
      <c r="CB107" s="51">
        <f t="shared" ref="CB107:CB108" si="175">SUM(AG107:AI107)</f>
        <v>247.44830000000002</v>
      </c>
      <c r="CC107" s="51">
        <f t="shared" ref="CC107:CC108" si="176">SUM(AJ107:AL107)</f>
        <v>231.25460000000004</v>
      </c>
      <c r="CD107" s="51">
        <f t="shared" ref="CD107:CD108" si="177">SUM(AM107:AO107)</f>
        <v>255.90600000000003</v>
      </c>
      <c r="CE107" s="51">
        <f>SUM(AX107:AZ107)</f>
        <v>45.666000000000004</v>
      </c>
      <c r="CF107" s="51">
        <f>SUM(BA107:BC107)</f>
        <v>0</v>
      </c>
      <c r="CG107" s="51">
        <f>SUM(BD107:BF107)</f>
        <v>0</v>
      </c>
      <c r="CH107" s="51">
        <f>SUM(BG107:BI107)</f>
        <v>0</v>
      </c>
    </row>
    <row r="108" spans="1:86" x14ac:dyDescent="0.25">
      <c r="A108" s="179" t="s">
        <v>192</v>
      </c>
      <c r="B108" s="3">
        <v>76</v>
      </c>
      <c r="C108" s="3">
        <v>93</v>
      </c>
      <c r="D108" s="3">
        <v>119</v>
      </c>
      <c r="E108" s="3">
        <v>104</v>
      </c>
      <c r="F108" s="3">
        <v>98</v>
      </c>
      <c r="G108" s="3">
        <v>102</v>
      </c>
      <c r="H108" s="3">
        <v>95</v>
      </c>
      <c r="I108" s="3">
        <v>74</v>
      </c>
      <c r="J108" s="3">
        <v>108</v>
      </c>
      <c r="K108" s="3">
        <v>100</v>
      </c>
      <c r="L108" s="3">
        <v>89</v>
      </c>
      <c r="M108" s="3">
        <v>110</v>
      </c>
      <c r="N108" s="3">
        <v>96</v>
      </c>
      <c r="O108" s="3">
        <v>97</v>
      </c>
      <c r="P108" s="3">
        <v>98</v>
      </c>
      <c r="Q108" s="3">
        <v>103</v>
      </c>
      <c r="R108" s="3">
        <v>110</v>
      </c>
      <c r="S108" s="3">
        <v>92</v>
      </c>
      <c r="T108" s="3">
        <v>127</v>
      </c>
      <c r="U108" s="3">
        <v>126</v>
      </c>
      <c r="V108" s="3">
        <v>109</v>
      </c>
      <c r="W108" s="3">
        <v>100</v>
      </c>
      <c r="X108" s="3">
        <v>115</v>
      </c>
      <c r="Y108" s="3">
        <v>106</v>
      </c>
      <c r="Z108" s="3">
        <v>95</v>
      </c>
      <c r="AA108" s="3">
        <v>96</v>
      </c>
      <c r="AB108" s="3">
        <v>119</v>
      </c>
      <c r="AC108" s="3">
        <v>118</v>
      </c>
      <c r="AD108" s="3">
        <v>119</v>
      </c>
      <c r="AE108" s="3">
        <v>108</v>
      </c>
      <c r="AF108" s="3">
        <v>106</v>
      </c>
      <c r="AG108" s="3">
        <v>119</v>
      </c>
      <c r="AH108" s="3">
        <v>107</v>
      </c>
      <c r="AI108" s="3">
        <v>119</v>
      </c>
      <c r="AJ108" s="3">
        <v>118</v>
      </c>
      <c r="AK108" s="3">
        <v>99</v>
      </c>
      <c r="AL108" s="3">
        <v>102</v>
      </c>
      <c r="AM108" s="3">
        <v>129</v>
      </c>
      <c r="AN108" s="3">
        <v>116</v>
      </c>
      <c r="AO108" s="3">
        <v>96</v>
      </c>
      <c r="AP108" s="3">
        <v>104</v>
      </c>
      <c r="AQ108" s="3">
        <v>101</v>
      </c>
      <c r="AR108" s="3">
        <v>123</v>
      </c>
      <c r="AS108" s="3">
        <v>112</v>
      </c>
      <c r="AT108" s="3">
        <v>96</v>
      </c>
      <c r="AU108" s="3">
        <v>91</v>
      </c>
      <c r="AV108" s="3">
        <v>69</v>
      </c>
      <c r="AW108" s="3">
        <v>84</v>
      </c>
      <c r="AX108" s="3">
        <v>59</v>
      </c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51">
        <f>SUM(AX108:BI108)</f>
        <v>59</v>
      </c>
      <c r="BK108" s="51">
        <f>SUM(AL108:AW108)</f>
        <v>1223</v>
      </c>
      <c r="BL108" s="51">
        <f>SUM(Z108:AK108)</f>
        <v>1323</v>
      </c>
      <c r="BM108" s="51">
        <f>SUM(N108:Y108)</f>
        <v>1279</v>
      </c>
      <c r="BN108" s="19">
        <f>SUM(B108:M108)</f>
        <v>1168</v>
      </c>
      <c r="BO108" s="52">
        <f>SUM(B108:D108)</f>
        <v>288</v>
      </c>
      <c r="BP108" s="147">
        <f>SUM(E108:H108)</f>
        <v>399</v>
      </c>
      <c r="BQ108" s="52">
        <f>SUM(H108:J108)</f>
        <v>277</v>
      </c>
      <c r="BR108" s="52">
        <f>SUM(K108:M108)</f>
        <v>299</v>
      </c>
      <c r="BS108" s="51">
        <f>SUM(N108:P108)</f>
        <v>291</v>
      </c>
      <c r="BT108" s="51">
        <f>SUM(Q108:S108)</f>
        <v>305</v>
      </c>
      <c r="BU108" s="51">
        <f>SUM(T108:V108)</f>
        <v>362</v>
      </c>
      <c r="BV108" s="51">
        <f>SUM(W108:Y108)</f>
        <v>321</v>
      </c>
      <c r="BW108" s="51">
        <f>SUM(Z108:AB108)</f>
        <v>310</v>
      </c>
      <c r="BX108" s="51">
        <f>SUM(AC108:AE108)</f>
        <v>345</v>
      </c>
      <c r="BY108" s="51">
        <f>SUM(AF108:AH108)</f>
        <v>332</v>
      </c>
      <c r="BZ108" s="51">
        <f>SUM(AI108:AK108)</f>
        <v>336</v>
      </c>
      <c r="CA108" s="51">
        <f t="shared" si="174"/>
        <v>333</v>
      </c>
      <c r="CB108" s="51">
        <f t="shared" si="175"/>
        <v>345</v>
      </c>
      <c r="CC108" s="51">
        <f t="shared" si="176"/>
        <v>319</v>
      </c>
      <c r="CD108" s="51">
        <f t="shared" si="177"/>
        <v>341</v>
      </c>
      <c r="CE108" s="51">
        <f>SUM(AX108:AZ108)</f>
        <v>59</v>
      </c>
      <c r="CF108" s="51">
        <f>SUM(BA108:BC108)</f>
        <v>0</v>
      </c>
      <c r="CG108" s="51">
        <f>SUM(BD108:BF108)</f>
        <v>0</v>
      </c>
      <c r="CH108" s="51">
        <f>SUM(BG108:BI108)</f>
        <v>0</v>
      </c>
    </row>
    <row r="109" spans="1:86" x14ac:dyDescent="0.25">
      <c r="A109" s="179" t="s">
        <v>190</v>
      </c>
      <c r="B109" s="48">
        <v>63.47</v>
      </c>
      <c r="C109" s="48">
        <v>62.96</v>
      </c>
      <c r="D109" s="48">
        <v>70.87</v>
      </c>
      <c r="E109" s="48">
        <v>73.150000000000006</v>
      </c>
      <c r="F109" s="48">
        <v>68.459999999999994</v>
      </c>
      <c r="G109" s="48">
        <v>63.45</v>
      </c>
      <c r="H109" s="48">
        <v>60.66</v>
      </c>
      <c r="I109" s="48">
        <v>61.7</v>
      </c>
      <c r="J109" s="48">
        <v>64.16</v>
      </c>
      <c r="K109" s="48">
        <v>59.26</v>
      </c>
      <c r="L109" s="48">
        <v>60.53</v>
      </c>
      <c r="M109" s="48">
        <v>64.11</v>
      </c>
      <c r="N109" s="48">
        <v>60.86</v>
      </c>
      <c r="O109" s="48">
        <v>71.260000000000005</v>
      </c>
      <c r="P109" s="48">
        <v>68.66</v>
      </c>
      <c r="Q109" s="48">
        <v>63.11</v>
      </c>
      <c r="R109" s="48">
        <v>59.38</v>
      </c>
      <c r="S109" s="48">
        <v>64.47</v>
      </c>
      <c r="T109" s="48">
        <v>78.739999999999995</v>
      </c>
      <c r="U109" s="48">
        <v>71.430000000000007</v>
      </c>
      <c r="V109" s="48">
        <v>72.180000000000007</v>
      </c>
      <c r="W109" s="48">
        <v>72.569999999999993</v>
      </c>
      <c r="X109" s="48">
        <v>67.930000000000007</v>
      </c>
      <c r="Y109" s="48">
        <v>61.41</v>
      </c>
      <c r="Z109" s="48">
        <v>72.09</v>
      </c>
      <c r="AA109" s="48">
        <v>73.06</v>
      </c>
      <c r="AB109" s="48">
        <v>74.180000000000007</v>
      </c>
      <c r="AC109" s="48">
        <v>74.239999999999995</v>
      </c>
      <c r="AD109" s="48">
        <v>67.92</v>
      </c>
      <c r="AE109" s="48">
        <v>69.59</v>
      </c>
      <c r="AF109" s="48">
        <v>70.8</v>
      </c>
      <c r="AG109" s="48">
        <v>72.55</v>
      </c>
      <c r="AH109" s="48">
        <v>66.94</v>
      </c>
      <c r="AI109" s="48">
        <v>75.2</v>
      </c>
      <c r="AJ109" s="48">
        <v>71.09</v>
      </c>
      <c r="AK109" s="48">
        <v>69.06</v>
      </c>
      <c r="AL109" s="48">
        <v>77.45</v>
      </c>
      <c r="AM109" s="48">
        <v>73.12</v>
      </c>
      <c r="AN109" s="48">
        <v>77.010000000000005</v>
      </c>
      <c r="AO109" s="48">
        <v>75.260000000000005</v>
      </c>
      <c r="AP109" s="48">
        <v>72.44</v>
      </c>
      <c r="AQ109" s="48">
        <v>72.28</v>
      </c>
      <c r="AR109" s="48">
        <v>68.09</v>
      </c>
      <c r="AS109" s="48">
        <v>70.14</v>
      </c>
      <c r="AT109" s="48">
        <v>73.53</v>
      </c>
      <c r="AU109" s="48">
        <v>74.73</v>
      </c>
      <c r="AV109" s="48">
        <v>72.8</v>
      </c>
      <c r="AW109" s="48">
        <v>72.22</v>
      </c>
      <c r="AX109" s="48">
        <v>77.400000000000006</v>
      </c>
      <c r="AY109" s="48"/>
      <c r="AZ109" s="48"/>
      <c r="BA109" s="48"/>
      <c r="BB109" s="48"/>
      <c r="BC109" s="48"/>
      <c r="BD109" s="48"/>
      <c r="BE109" s="48"/>
      <c r="BF109" s="48"/>
      <c r="BG109" s="48"/>
      <c r="BH109" s="48"/>
      <c r="BI109" s="48"/>
      <c r="BJ109" s="48">
        <f>BJ107/BJ108*100</f>
        <v>77.400000000000006</v>
      </c>
      <c r="BK109" s="48">
        <f>BK107/BK108*100</f>
        <v>73.184202780049063</v>
      </c>
      <c r="BL109" s="48">
        <f>BL107/BL108*100</f>
        <v>71.446288737717325</v>
      </c>
      <c r="BM109" s="48">
        <f t="shared" ref="BM109:BZ109" si="178">BM107/BM108*100</f>
        <v>67.938248631743562</v>
      </c>
      <c r="BN109" s="50">
        <f t="shared" si="178"/>
        <v>64.661095890410962</v>
      </c>
      <c r="BO109" s="50">
        <f t="shared" si="178"/>
        <v>66.362951388888874</v>
      </c>
      <c r="BP109" s="146">
        <f t="shared" si="178"/>
        <v>66.54456140350878</v>
      </c>
      <c r="BQ109" s="50">
        <f t="shared" si="178"/>
        <v>62.302454873646205</v>
      </c>
      <c r="BR109" s="50">
        <f t="shared" si="178"/>
        <v>61.42230769230769</v>
      </c>
      <c r="BS109" s="50">
        <f t="shared" si="178"/>
        <v>66.953470790378006</v>
      </c>
      <c r="BT109" s="50">
        <f t="shared" si="178"/>
        <v>62.174983606557376</v>
      </c>
      <c r="BU109" s="50">
        <f t="shared" si="178"/>
        <v>74.220386740331492</v>
      </c>
      <c r="BV109" s="50">
        <f t="shared" si="178"/>
        <v>67.222461059190039</v>
      </c>
      <c r="BW109" s="50">
        <f t="shared" si="178"/>
        <v>73.192677419354851</v>
      </c>
      <c r="BX109" s="50">
        <f t="shared" si="178"/>
        <v>70.60440579710145</v>
      </c>
      <c r="BY109" s="50">
        <f t="shared" si="178"/>
        <v>70.18322289156626</v>
      </c>
      <c r="BZ109" s="50">
        <f t="shared" si="178"/>
        <v>71.947500000000005</v>
      </c>
      <c r="CA109" s="50">
        <f t="shared" ref="CA109:CH109" si="179">CA107/CA108*100</f>
        <v>69.378378378378386</v>
      </c>
      <c r="CB109" s="50">
        <f t="shared" si="179"/>
        <v>71.724144927536244</v>
      </c>
      <c r="CC109" s="50">
        <f t="shared" si="179"/>
        <v>72.493605015673992</v>
      </c>
      <c r="CD109" s="50">
        <f t="shared" si="179"/>
        <v>75.045747800586511</v>
      </c>
      <c r="CE109" s="50">
        <f t="shared" si="179"/>
        <v>77.400000000000006</v>
      </c>
      <c r="CF109" s="50" t="e">
        <f t="shared" si="179"/>
        <v>#DIV/0!</v>
      </c>
      <c r="CG109" s="50" t="e">
        <f t="shared" si="179"/>
        <v>#DIV/0!</v>
      </c>
      <c r="CH109" s="50" t="e">
        <f t="shared" si="179"/>
        <v>#DIV/0!</v>
      </c>
    </row>
    <row r="110" spans="1:86" x14ac:dyDescent="0.25">
      <c r="A110" s="178" t="s">
        <v>75</v>
      </c>
      <c r="B110" s="46">
        <v>44562</v>
      </c>
      <c r="C110" s="46">
        <v>44593</v>
      </c>
      <c r="D110" s="46">
        <v>44621</v>
      </c>
      <c r="E110" s="46">
        <v>44652</v>
      </c>
      <c r="F110" s="46">
        <v>44703</v>
      </c>
      <c r="G110" s="47">
        <v>44713</v>
      </c>
      <c r="H110" s="47">
        <v>44743</v>
      </c>
      <c r="I110" s="47">
        <v>44774</v>
      </c>
      <c r="J110" s="47">
        <v>44805</v>
      </c>
      <c r="K110" s="47">
        <v>44835</v>
      </c>
      <c r="L110" s="47">
        <v>44866</v>
      </c>
      <c r="M110" s="47">
        <v>44896</v>
      </c>
      <c r="N110" s="46">
        <v>44927</v>
      </c>
      <c r="O110" s="46">
        <v>44958</v>
      </c>
      <c r="P110" s="46">
        <v>44986</v>
      </c>
      <c r="Q110" s="46">
        <v>45017</v>
      </c>
      <c r="R110" s="46">
        <v>45047</v>
      </c>
      <c r="S110" s="46">
        <v>45078</v>
      </c>
      <c r="T110" s="46">
        <v>45108</v>
      </c>
      <c r="U110" s="46">
        <v>45139</v>
      </c>
      <c r="V110" s="46">
        <v>45170</v>
      </c>
      <c r="W110" s="46">
        <v>45200</v>
      </c>
      <c r="X110" s="46">
        <v>45231</v>
      </c>
      <c r="Y110" s="46">
        <v>45261</v>
      </c>
      <c r="Z110" s="46">
        <v>45292</v>
      </c>
      <c r="AA110" s="46">
        <v>45323</v>
      </c>
      <c r="AB110" s="46">
        <v>45352</v>
      </c>
      <c r="AC110" s="46">
        <v>45383</v>
      </c>
      <c r="AD110" s="46">
        <v>45413</v>
      </c>
      <c r="AE110" s="46">
        <v>45444</v>
      </c>
      <c r="AF110" s="46">
        <v>45474</v>
      </c>
      <c r="AG110" s="46">
        <v>45505</v>
      </c>
      <c r="AH110" s="46">
        <v>45536</v>
      </c>
      <c r="AI110" s="46">
        <v>45566</v>
      </c>
      <c r="AJ110" s="46">
        <v>45597</v>
      </c>
      <c r="AK110" s="46">
        <v>45627</v>
      </c>
      <c r="AL110" s="46">
        <v>45658</v>
      </c>
      <c r="AM110" s="46">
        <v>45689</v>
      </c>
      <c r="AN110" s="46">
        <v>45717</v>
      </c>
      <c r="AO110" s="46">
        <v>45748</v>
      </c>
      <c r="AP110" s="46">
        <v>45778</v>
      </c>
      <c r="AQ110" s="46">
        <v>45809</v>
      </c>
      <c r="AR110" s="46">
        <v>45839</v>
      </c>
      <c r="AS110" s="46">
        <v>45870</v>
      </c>
      <c r="AT110" s="46">
        <v>45901</v>
      </c>
      <c r="AU110" s="46">
        <v>45931</v>
      </c>
      <c r="AV110" s="46">
        <v>45962</v>
      </c>
      <c r="AW110" s="46">
        <v>45992</v>
      </c>
      <c r="AX110" s="46">
        <v>46023</v>
      </c>
      <c r="AY110" s="46">
        <v>46054</v>
      </c>
      <c r="AZ110" s="46">
        <v>46082</v>
      </c>
      <c r="BA110" s="46">
        <v>46113</v>
      </c>
      <c r="BB110" s="46">
        <v>46143</v>
      </c>
      <c r="BC110" s="46">
        <v>46174</v>
      </c>
      <c r="BD110" s="46">
        <v>46204</v>
      </c>
      <c r="BE110" s="46">
        <v>46235</v>
      </c>
      <c r="BF110" s="46">
        <v>46266</v>
      </c>
      <c r="BG110" s="46">
        <v>46296</v>
      </c>
      <c r="BH110" s="46">
        <v>46327</v>
      </c>
      <c r="BI110" s="46">
        <v>46357</v>
      </c>
      <c r="BJ110" s="222" t="s">
        <v>478</v>
      </c>
      <c r="BK110" s="202" t="s">
        <v>419</v>
      </c>
      <c r="BL110" s="185" t="s">
        <v>399</v>
      </c>
      <c r="BM110" s="144" t="s">
        <v>243</v>
      </c>
      <c r="BN110" s="64" t="s">
        <v>61</v>
      </c>
      <c r="BO110" s="57" t="s">
        <v>57</v>
      </c>
      <c r="BP110" s="145" t="s">
        <v>58</v>
      </c>
      <c r="BQ110" s="57" t="s">
        <v>59</v>
      </c>
      <c r="BR110" s="57" t="s">
        <v>60</v>
      </c>
      <c r="BS110" s="57" t="s">
        <v>239</v>
      </c>
      <c r="BT110" s="57" t="s">
        <v>240</v>
      </c>
      <c r="BU110" s="57" t="s">
        <v>241</v>
      </c>
      <c r="BV110" s="57" t="s">
        <v>242</v>
      </c>
      <c r="BW110" s="57" t="s">
        <v>400</v>
      </c>
      <c r="BX110" s="57" t="s">
        <v>401</v>
      </c>
      <c r="BY110" s="57" t="s">
        <v>402</v>
      </c>
      <c r="BZ110" s="57" t="s">
        <v>403</v>
      </c>
      <c r="CA110" s="57" t="s">
        <v>420</v>
      </c>
      <c r="CB110" s="57" t="s">
        <v>421</v>
      </c>
      <c r="CC110" s="57" t="s">
        <v>422</v>
      </c>
      <c r="CD110" s="57" t="s">
        <v>423</v>
      </c>
      <c r="CE110" s="57" t="s">
        <v>479</v>
      </c>
      <c r="CF110" s="57" t="s">
        <v>480</v>
      </c>
      <c r="CG110" s="57" t="s">
        <v>481</v>
      </c>
      <c r="CH110" s="57" t="s">
        <v>482</v>
      </c>
    </row>
    <row r="111" spans="1:86" x14ac:dyDescent="0.25">
      <c r="A111" s="179" t="s">
        <v>191</v>
      </c>
      <c r="B111" s="51">
        <f t="shared" ref="B111:BI111" si="180">B113*B112/100</f>
        <v>39.997</v>
      </c>
      <c r="C111" s="51">
        <f t="shared" si="180"/>
        <v>50.004000000000005</v>
      </c>
      <c r="D111" s="51">
        <f t="shared" si="180"/>
        <v>68.996200000000002</v>
      </c>
      <c r="E111" s="51">
        <f t="shared" si="180"/>
        <v>68</v>
      </c>
      <c r="F111" s="51">
        <f t="shared" si="180"/>
        <v>55.998099999999994</v>
      </c>
      <c r="G111" s="51">
        <f t="shared" si="180"/>
        <v>52.999200000000002</v>
      </c>
      <c r="H111" s="51">
        <f t="shared" si="180"/>
        <v>48.999200000000002</v>
      </c>
      <c r="I111" s="51">
        <f t="shared" si="180"/>
        <v>39.996700000000004</v>
      </c>
      <c r="J111" s="51">
        <f t="shared" si="180"/>
        <v>59.996000000000002</v>
      </c>
      <c r="K111" s="51">
        <f t="shared" si="180"/>
        <v>57</v>
      </c>
      <c r="L111" s="51">
        <f t="shared" si="180"/>
        <v>43.995899999999999</v>
      </c>
      <c r="M111" s="51">
        <f t="shared" si="180"/>
        <v>60.0045</v>
      </c>
      <c r="N111" s="51">
        <f t="shared" si="180"/>
        <v>50.996000000000002</v>
      </c>
      <c r="O111" s="51">
        <f t="shared" si="180"/>
        <v>64.999000000000009</v>
      </c>
      <c r="P111" s="51">
        <f t="shared" si="180"/>
        <v>56.997199999999999</v>
      </c>
      <c r="Q111" s="51">
        <f t="shared" si="180"/>
        <v>53.004799999999996</v>
      </c>
      <c r="R111" s="51">
        <f t="shared" si="180"/>
        <v>52.995600000000003</v>
      </c>
      <c r="S111" s="51">
        <f t="shared" si="180"/>
        <v>52.998400000000004</v>
      </c>
      <c r="T111" s="51">
        <f t="shared" si="180"/>
        <v>91.998799999999989</v>
      </c>
      <c r="U111" s="51">
        <f t="shared" si="180"/>
        <v>84.999599999999987</v>
      </c>
      <c r="V111" s="51">
        <f t="shared" si="180"/>
        <v>71.995200000000011</v>
      </c>
      <c r="W111" s="51">
        <f t="shared" si="180"/>
        <v>66</v>
      </c>
      <c r="X111" s="51">
        <f t="shared" si="180"/>
        <v>69.004199999999997</v>
      </c>
      <c r="Y111" s="51">
        <f t="shared" si="180"/>
        <v>55.996499999999997</v>
      </c>
      <c r="Z111" s="51">
        <f t="shared" si="180"/>
        <v>63.00160000000001</v>
      </c>
      <c r="AA111" s="51">
        <f t="shared" si="180"/>
        <v>64.001500000000007</v>
      </c>
      <c r="AB111" s="51">
        <f t="shared" si="180"/>
        <v>79.004099999999994</v>
      </c>
      <c r="AC111" s="51">
        <f t="shared" si="180"/>
        <v>74.002499999999998</v>
      </c>
      <c r="AD111" s="51">
        <f t="shared" si="180"/>
        <v>65.005200000000002</v>
      </c>
      <c r="AE111" s="51">
        <f t="shared" si="180"/>
        <v>64.001599999999996</v>
      </c>
      <c r="AF111" s="51">
        <f t="shared" si="180"/>
        <v>70.002399999999994</v>
      </c>
      <c r="AG111" s="51">
        <f t="shared" si="180"/>
        <v>81.003299999999996</v>
      </c>
      <c r="AH111" s="51">
        <f t="shared" si="180"/>
        <v>63</v>
      </c>
      <c r="AI111" s="51">
        <f t="shared" si="180"/>
        <v>77.99799999999999</v>
      </c>
      <c r="AJ111" s="51">
        <f t="shared" si="180"/>
        <v>76.003500000000003</v>
      </c>
      <c r="AK111" s="51">
        <f t="shared" si="180"/>
        <v>61.003799999999998</v>
      </c>
      <c r="AL111" s="51">
        <f t="shared" si="180"/>
        <v>75.000600000000006</v>
      </c>
      <c r="AM111" s="51">
        <f t="shared" si="180"/>
        <v>84.998099999999994</v>
      </c>
      <c r="AN111" s="51">
        <f t="shared" si="180"/>
        <v>82.99799999999999</v>
      </c>
      <c r="AO111" s="51">
        <f t="shared" si="180"/>
        <v>67.996800000000007</v>
      </c>
      <c r="AP111" s="51">
        <f t="shared" si="180"/>
        <v>65.998400000000004</v>
      </c>
      <c r="AQ111" s="51">
        <f t="shared" si="180"/>
        <v>66.003499999999988</v>
      </c>
      <c r="AR111" s="51">
        <f t="shared" si="180"/>
        <v>73.004800000000003</v>
      </c>
      <c r="AS111" s="51">
        <f t="shared" si="180"/>
        <v>73.99839999999999</v>
      </c>
      <c r="AT111" s="51">
        <f t="shared" si="180"/>
        <v>61.9968</v>
      </c>
      <c r="AU111" s="51">
        <f t="shared" si="180"/>
        <v>67.003299999999996</v>
      </c>
      <c r="AV111" s="51">
        <f t="shared" si="180"/>
        <v>48.996900000000004</v>
      </c>
      <c r="AW111" s="51">
        <f t="shared" si="180"/>
        <v>56.002800000000001</v>
      </c>
      <c r="AX111" s="51">
        <f t="shared" si="180"/>
        <v>44.002200000000002</v>
      </c>
      <c r="AY111" s="51">
        <f t="shared" si="180"/>
        <v>0</v>
      </c>
      <c r="AZ111" s="51">
        <f t="shared" si="180"/>
        <v>0</v>
      </c>
      <c r="BA111" s="51">
        <f t="shared" si="180"/>
        <v>0</v>
      </c>
      <c r="BB111" s="51">
        <f t="shared" si="180"/>
        <v>0</v>
      </c>
      <c r="BC111" s="51">
        <f t="shared" si="180"/>
        <v>0</v>
      </c>
      <c r="BD111" s="51">
        <f t="shared" si="180"/>
        <v>0</v>
      </c>
      <c r="BE111" s="51">
        <f t="shared" si="180"/>
        <v>0</v>
      </c>
      <c r="BF111" s="51">
        <f t="shared" si="180"/>
        <v>0</v>
      </c>
      <c r="BG111" s="51">
        <f t="shared" si="180"/>
        <v>0</v>
      </c>
      <c r="BH111" s="51">
        <f t="shared" si="180"/>
        <v>0</v>
      </c>
      <c r="BI111" s="51">
        <f t="shared" si="180"/>
        <v>0</v>
      </c>
      <c r="BJ111" s="51">
        <f>SUM(AX111:BI111)</f>
        <v>44.002200000000002</v>
      </c>
      <c r="BK111" s="51">
        <f>SUM(AL111:AW111)</f>
        <v>823.99839999999983</v>
      </c>
      <c r="BL111" s="51">
        <f>SUM(Z111:AK111)</f>
        <v>838.02749999999992</v>
      </c>
      <c r="BM111" s="51">
        <f>SUM(N111:Y111)</f>
        <v>771.98529999999994</v>
      </c>
      <c r="BN111" s="52">
        <f>SUM(B111:M111)</f>
        <v>645.98680000000002</v>
      </c>
      <c r="BO111" s="52">
        <f>SUM(B111:D111)</f>
        <v>158.99720000000002</v>
      </c>
      <c r="BP111" s="147">
        <f>SUM(E111:H111)</f>
        <v>225.9965</v>
      </c>
      <c r="BQ111" s="52">
        <f>SUM(H111:J111)</f>
        <v>148.99190000000002</v>
      </c>
      <c r="BR111" s="52">
        <f>SUM(K111:M111)</f>
        <v>161.00040000000001</v>
      </c>
      <c r="BS111" s="51">
        <f>SUM(N111:P111)</f>
        <v>172.9922</v>
      </c>
      <c r="BT111" s="51">
        <f>SUM(Q111:S111)</f>
        <v>158.99880000000002</v>
      </c>
      <c r="BU111" s="51">
        <f>SUM(T111:V111)</f>
        <v>248.99359999999999</v>
      </c>
      <c r="BV111" s="51">
        <f>SUM(W111:Y111)</f>
        <v>191.00069999999999</v>
      </c>
      <c r="BW111" s="51">
        <f>SUM(Z111:AB111)</f>
        <v>206.00720000000001</v>
      </c>
      <c r="BX111" s="51">
        <f>SUM(AC111:AE111)</f>
        <v>203.0093</v>
      </c>
      <c r="BY111" s="51">
        <f>SUM(AF111:AH111)</f>
        <v>214.00569999999999</v>
      </c>
      <c r="BZ111" s="51">
        <f>SUM(AI111:AK111)</f>
        <v>215.00529999999998</v>
      </c>
      <c r="CA111" s="51">
        <f t="shared" ref="CA111:CA112" si="181">SUM(AD111:AF111)</f>
        <v>199.00919999999999</v>
      </c>
      <c r="CB111" s="51">
        <f t="shared" ref="CB111:CB112" si="182">SUM(AG111:AI111)</f>
        <v>222.00129999999999</v>
      </c>
      <c r="CC111" s="51">
        <f t="shared" ref="CC111:CC112" si="183">SUM(AJ111:AL111)</f>
        <v>212.00790000000001</v>
      </c>
      <c r="CD111" s="51">
        <f t="shared" ref="CD111:CD112" si="184">SUM(AM111:AO111)</f>
        <v>235.99289999999999</v>
      </c>
      <c r="CE111" s="51">
        <f>SUM(AX111:AZ111)</f>
        <v>44.002200000000002</v>
      </c>
      <c r="CF111" s="51">
        <f>SUM(BA111:BC111)</f>
        <v>0</v>
      </c>
      <c r="CG111" s="51">
        <f>SUM(BD111:BF111)</f>
        <v>0</v>
      </c>
      <c r="CH111" s="51">
        <f>SUM(BG111:BI111)</f>
        <v>0</v>
      </c>
    </row>
    <row r="112" spans="1:86" x14ac:dyDescent="0.25">
      <c r="A112" s="179" t="s">
        <v>192</v>
      </c>
      <c r="B112" s="3">
        <v>74</v>
      </c>
      <c r="C112" s="3">
        <v>90</v>
      </c>
      <c r="D112" s="3">
        <v>119</v>
      </c>
      <c r="E112" s="3">
        <v>100</v>
      </c>
      <c r="F112" s="3">
        <v>97</v>
      </c>
      <c r="G112" s="3">
        <v>102</v>
      </c>
      <c r="H112" s="3">
        <v>92</v>
      </c>
      <c r="I112" s="3">
        <v>73</v>
      </c>
      <c r="J112" s="3">
        <v>106</v>
      </c>
      <c r="K112" s="3">
        <v>100</v>
      </c>
      <c r="L112" s="3">
        <v>87</v>
      </c>
      <c r="M112" s="3">
        <v>109</v>
      </c>
      <c r="N112" s="3">
        <v>95</v>
      </c>
      <c r="O112" s="3">
        <v>95</v>
      </c>
      <c r="P112" s="3">
        <v>97</v>
      </c>
      <c r="Q112" s="3">
        <v>101</v>
      </c>
      <c r="R112" s="3">
        <v>108</v>
      </c>
      <c r="S112" s="3">
        <v>91</v>
      </c>
      <c r="T112" s="3">
        <v>127</v>
      </c>
      <c r="U112" s="3">
        <v>126</v>
      </c>
      <c r="V112" s="3">
        <v>106</v>
      </c>
      <c r="W112" s="3">
        <v>100</v>
      </c>
      <c r="X112" s="3">
        <v>114</v>
      </c>
      <c r="Y112" s="3">
        <v>105</v>
      </c>
      <c r="Z112" s="3">
        <v>92</v>
      </c>
      <c r="AA112" s="3">
        <v>95</v>
      </c>
      <c r="AB112" s="3">
        <v>119</v>
      </c>
      <c r="AC112" s="3">
        <v>115</v>
      </c>
      <c r="AD112" s="3">
        <v>117</v>
      </c>
      <c r="AE112" s="3">
        <v>104</v>
      </c>
      <c r="AF112" s="3">
        <v>104</v>
      </c>
      <c r="AG112" s="3">
        <v>119</v>
      </c>
      <c r="AH112" s="3">
        <v>105</v>
      </c>
      <c r="AI112" s="3">
        <v>118</v>
      </c>
      <c r="AJ112" s="3">
        <v>115</v>
      </c>
      <c r="AK112" s="3">
        <v>99</v>
      </c>
      <c r="AL112" s="3">
        <v>102</v>
      </c>
      <c r="AM112" s="3">
        <v>129</v>
      </c>
      <c r="AN112" s="3">
        <v>116</v>
      </c>
      <c r="AO112" s="3">
        <v>96</v>
      </c>
      <c r="AP112" s="3">
        <v>104</v>
      </c>
      <c r="AQ112" s="3">
        <v>101</v>
      </c>
      <c r="AR112" s="3">
        <v>122</v>
      </c>
      <c r="AS112" s="3">
        <v>112</v>
      </c>
      <c r="AT112" s="3">
        <v>96</v>
      </c>
      <c r="AU112" s="3">
        <v>91</v>
      </c>
      <c r="AV112" s="3">
        <v>69</v>
      </c>
      <c r="AW112" s="3">
        <v>84</v>
      </c>
      <c r="AX112" s="3">
        <v>59</v>
      </c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51">
        <f>SUM(AX112:BI112)</f>
        <v>59</v>
      </c>
      <c r="BK112" s="51">
        <f>SUM(AL112:AW112)</f>
        <v>1222</v>
      </c>
      <c r="BL112" s="51">
        <f>SUM(Z112:AK112)</f>
        <v>1302</v>
      </c>
      <c r="BM112" s="51">
        <f>SUM(N112:Y112)</f>
        <v>1265</v>
      </c>
      <c r="BN112" s="19">
        <f>SUM(B112:M112)</f>
        <v>1149</v>
      </c>
      <c r="BO112" s="52">
        <f>SUM(B112:D112)</f>
        <v>283</v>
      </c>
      <c r="BP112" s="147">
        <f>SUM(E112:H112)</f>
        <v>391</v>
      </c>
      <c r="BQ112" s="52">
        <f>SUM(H112:J112)</f>
        <v>271</v>
      </c>
      <c r="BR112" s="52">
        <f>SUM(K112:M112)</f>
        <v>296</v>
      </c>
      <c r="BS112" s="51">
        <f>SUM(N112:P112)</f>
        <v>287</v>
      </c>
      <c r="BT112" s="51">
        <f>SUM(Q112:S112)</f>
        <v>300</v>
      </c>
      <c r="BU112" s="51">
        <f>SUM(T112:V112)</f>
        <v>359</v>
      </c>
      <c r="BV112" s="51">
        <f>SUM(W112:Y112)</f>
        <v>319</v>
      </c>
      <c r="BW112" s="51">
        <f>SUM(Z112:AB112)</f>
        <v>306</v>
      </c>
      <c r="BX112" s="51">
        <f>SUM(AC112:AE112)</f>
        <v>336</v>
      </c>
      <c r="BY112" s="51">
        <f>SUM(AF112:AH112)</f>
        <v>328</v>
      </c>
      <c r="BZ112" s="51">
        <f>SUM(AI112:AK112)</f>
        <v>332</v>
      </c>
      <c r="CA112" s="51">
        <f t="shared" si="181"/>
        <v>325</v>
      </c>
      <c r="CB112" s="51">
        <f t="shared" si="182"/>
        <v>342</v>
      </c>
      <c r="CC112" s="51">
        <f t="shared" si="183"/>
        <v>316</v>
      </c>
      <c r="CD112" s="51">
        <f t="shared" si="184"/>
        <v>341</v>
      </c>
      <c r="CE112" s="51">
        <f>SUM(AX112:AZ112)</f>
        <v>59</v>
      </c>
      <c r="CF112" s="51">
        <f>SUM(BA112:BC112)</f>
        <v>0</v>
      </c>
      <c r="CG112" s="51">
        <f>SUM(BD112:BF112)</f>
        <v>0</v>
      </c>
      <c r="CH112" s="51">
        <f>SUM(BG112:BI112)</f>
        <v>0</v>
      </c>
    </row>
    <row r="113" spans="1:86" x14ac:dyDescent="0.25">
      <c r="A113" s="179" t="s">
        <v>190</v>
      </c>
      <c r="B113" s="48">
        <v>54.05</v>
      </c>
      <c r="C113" s="48">
        <v>55.56</v>
      </c>
      <c r="D113" s="48">
        <v>57.98</v>
      </c>
      <c r="E113" s="48">
        <v>68</v>
      </c>
      <c r="F113" s="48">
        <v>57.73</v>
      </c>
      <c r="G113" s="48">
        <v>51.96</v>
      </c>
      <c r="H113" s="48">
        <v>53.26</v>
      </c>
      <c r="I113" s="48">
        <v>54.79</v>
      </c>
      <c r="J113" s="48">
        <v>56.6</v>
      </c>
      <c r="K113" s="48">
        <v>57</v>
      </c>
      <c r="L113" s="48">
        <v>50.57</v>
      </c>
      <c r="M113" s="48">
        <v>55.05</v>
      </c>
      <c r="N113" s="48">
        <v>53.68</v>
      </c>
      <c r="O113" s="48">
        <v>68.42</v>
      </c>
      <c r="P113" s="48">
        <v>58.76</v>
      </c>
      <c r="Q113" s="48">
        <v>52.48</v>
      </c>
      <c r="R113" s="48">
        <v>49.07</v>
      </c>
      <c r="S113" s="48">
        <v>58.24</v>
      </c>
      <c r="T113" s="48">
        <v>72.44</v>
      </c>
      <c r="U113" s="48">
        <v>67.459999999999994</v>
      </c>
      <c r="V113" s="48">
        <v>67.92</v>
      </c>
      <c r="W113" s="48">
        <v>66</v>
      </c>
      <c r="X113" s="48">
        <v>60.53</v>
      </c>
      <c r="Y113" s="48">
        <v>53.33</v>
      </c>
      <c r="Z113" s="48">
        <v>68.48</v>
      </c>
      <c r="AA113" s="48">
        <v>67.37</v>
      </c>
      <c r="AB113" s="48">
        <v>66.39</v>
      </c>
      <c r="AC113" s="48">
        <v>64.349999999999994</v>
      </c>
      <c r="AD113" s="48">
        <v>55.56</v>
      </c>
      <c r="AE113" s="48">
        <v>61.54</v>
      </c>
      <c r="AF113" s="48">
        <v>67.31</v>
      </c>
      <c r="AG113" s="48">
        <v>68.069999999999993</v>
      </c>
      <c r="AH113" s="48">
        <v>60</v>
      </c>
      <c r="AI113" s="48">
        <v>66.099999999999994</v>
      </c>
      <c r="AJ113" s="48">
        <v>66.09</v>
      </c>
      <c r="AK113" s="48">
        <v>61.62</v>
      </c>
      <c r="AL113" s="48">
        <v>73.53</v>
      </c>
      <c r="AM113" s="48">
        <v>65.89</v>
      </c>
      <c r="AN113" s="48">
        <v>71.55</v>
      </c>
      <c r="AO113" s="48">
        <v>70.83</v>
      </c>
      <c r="AP113" s="48">
        <v>63.46</v>
      </c>
      <c r="AQ113" s="48">
        <v>65.349999999999994</v>
      </c>
      <c r="AR113" s="48">
        <v>59.84</v>
      </c>
      <c r="AS113" s="48">
        <v>66.069999999999993</v>
      </c>
      <c r="AT113" s="48">
        <v>64.58</v>
      </c>
      <c r="AU113" s="48">
        <v>73.63</v>
      </c>
      <c r="AV113" s="48">
        <v>71.010000000000005</v>
      </c>
      <c r="AW113" s="48">
        <v>66.67</v>
      </c>
      <c r="AX113" s="48">
        <v>74.58</v>
      </c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>
        <f>BJ111/BJ112*100</f>
        <v>74.58</v>
      </c>
      <c r="BK113" s="48">
        <f>BK111/BK112*100</f>
        <v>67.430310965630099</v>
      </c>
      <c r="BL113" s="48">
        <f>BL111/BL112*100</f>
        <v>64.364631336405523</v>
      </c>
      <c r="BM113" s="48">
        <f t="shared" ref="BM113:BZ113" si="185">BM111/BM112*100</f>
        <v>61.026505928853744</v>
      </c>
      <c r="BN113" s="50">
        <f t="shared" si="185"/>
        <v>56.221653611836388</v>
      </c>
      <c r="BO113" s="50">
        <f t="shared" si="185"/>
        <v>56.182756183745589</v>
      </c>
      <c r="BP113" s="146">
        <f t="shared" si="185"/>
        <v>57.799616368286443</v>
      </c>
      <c r="BQ113" s="50">
        <f t="shared" si="185"/>
        <v>54.978560885608864</v>
      </c>
      <c r="BR113" s="50">
        <f t="shared" si="185"/>
        <v>54.392027027027034</v>
      </c>
      <c r="BS113" s="50">
        <f t="shared" si="185"/>
        <v>60.276027874564463</v>
      </c>
      <c r="BT113" s="50">
        <f t="shared" si="185"/>
        <v>52.999600000000001</v>
      </c>
      <c r="BU113" s="50">
        <f t="shared" si="185"/>
        <v>69.357548746518106</v>
      </c>
      <c r="BV113" s="50">
        <f t="shared" si="185"/>
        <v>59.874827586206891</v>
      </c>
      <c r="BW113" s="50">
        <f t="shared" si="185"/>
        <v>67.322614379084968</v>
      </c>
      <c r="BX113" s="50">
        <f t="shared" si="185"/>
        <v>60.419434523809521</v>
      </c>
      <c r="BY113" s="50">
        <f t="shared" si="185"/>
        <v>65.245640243902443</v>
      </c>
      <c r="BZ113" s="50">
        <f t="shared" si="185"/>
        <v>64.760632530120475</v>
      </c>
      <c r="CA113" s="50">
        <f t="shared" ref="CA113:CH113" si="186">CA111/CA112*100</f>
        <v>61.233599999999996</v>
      </c>
      <c r="CB113" s="50">
        <f t="shared" si="186"/>
        <v>64.912660818713448</v>
      </c>
      <c r="CC113" s="50">
        <f t="shared" si="186"/>
        <v>67.091107594936716</v>
      </c>
      <c r="CD113" s="50">
        <f t="shared" si="186"/>
        <v>69.206129032258062</v>
      </c>
      <c r="CE113" s="50">
        <f t="shared" si="186"/>
        <v>74.58</v>
      </c>
      <c r="CF113" s="50" t="e">
        <f t="shared" si="186"/>
        <v>#DIV/0!</v>
      </c>
      <c r="CG113" s="50" t="e">
        <f t="shared" si="186"/>
        <v>#DIV/0!</v>
      </c>
      <c r="CH113" s="50" t="e">
        <f t="shared" si="186"/>
        <v>#DIV/0!</v>
      </c>
    </row>
    <row r="114" spans="1:86" x14ac:dyDescent="0.25">
      <c r="A114" s="178" t="s">
        <v>76</v>
      </c>
      <c r="B114" s="46">
        <v>44562</v>
      </c>
      <c r="C114" s="46">
        <v>44593</v>
      </c>
      <c r="D114" s="46">
        <v>44621</v>
      </c>
      <c r="E114" s="46">
        <v>44652</v>
      </c>
      <c r="F114" s="46">
        <v>44703</v>
      </c>
      <c r="G114" s="47">
        <v>44713</v>
      </c>
      <c r="H114" s="47">
        <v>44743</v>
      </c>
      <c r="I114" s="47">
        <v>44774</v>
      </c>
      <c r="J114" s="47">
        <v>44805</v>
      </c>
      <c r="K114" s="47">
        <v>44835</v>
      </c>
      <c r="L114" s="47">
        <v>44866</v>
      </c>
      <c r="M114" s="47">
        <v>44896</v>
      </c>
      <c r="N114" s="46">
        <v>44927</v>
      </c>
      <c r="O114" s="46">
        <v>44958</v>
      </c>
      <c r="P114" s="46">
        <v>44986</v>
      </c>
      <c r="Q114" s="46">
        <v>45017</v>
      </c>
      <c r="R114" s="46">
        <v>45047</v>
      </c>
      <c r="S114" s="46">
        <v>45078</v>
      </c>
      <c r="T114" s="46">
        <v>45108</v>
      </c>
      <c r="U114" s="46">
        <v>45139</v>
      </c>
      <c r="V114" s="46">
        <v>45170</v>
      </c>
      <c r="W114" s="46">
        <v>45200</v>
      </c>
      <c r="X114" s="46">
        <v>45231</v>
      </c>
      <c r="Y114" s="46">
        <v>45261</v>
      </c>
      <c r="Z114" s="46">
        <v>45292</v>
      </c>
      <c r="AA114" s="46">
        <v>45323</v>
      </c>
      <c r="AB114" s="46">
        <v>45352</v>
      </c>
      <c r="AC114" s="46">
        <v>45383</v>
      </c>
      <c r="AD114" s="46">
        <v>45413</v>
      </c>
      <c r="AE114" s="46">
        <v>45444</v>
      </c>
      <c r="AF114" s="46">
        <v>45474</v>
      </c>
      <c r="AG114" s="46">
        <v>45505</v>
      </c>
      <c r="AH114" s="46">
        <v>45536</v>
      </c>
      <c r="AI114" s="46">
        <v>45566</v>
      </c>
      <c r="AJ114" s="46">
        <v>45597</v>
      </c>
      <c r="AK114" s="46">
        <v>45627</v>
      </c>
      <c r="AL114" s="46">
        <v>45658</v>
      </c>
      <c r="AM114" s="46">
        <v>45689</v>
      </c>
      <c r="AN114" s="46">
        <v>45717</v>
      </c>
      <c r="AO114" s="46">
        <v>45748</v>
      </c>
      <c r="AP114" s="46">
        <v>45778</v>
      </c>
      <c r="AQ114" s="46">
        <v>45809</v>
      </c>
      <c r="AR114" s="46">
        <v>45839</v>
      </c>
      <c r="AS114" s="46">
        <v>45870</v>
      </c>
      <c r="AT114" s="46">
        <v>45901</v>
      </c>
      <c r="AU114" s="46">
        <v>45931</v>
      </c>
      <c r="AV114" s="46">
        <v>45962</v>
      </c>
      <c r="AW114" s="46">
        <v>45992</v>
      </c>
      <c r="AX114" s="46">
        <v>46023</v>
      </c>
      <c r="AY114" s="46">
        <v>46054</v>
      </c>
      <c r="AZ114" s="46">
        <v>46082</v>
      </c>
      <c r="BA114" s="46">
        <v>46113</v>
      </c>
      <c r="BB114" s="46">
        <v>46143</v>
      </c>
      <c r="BC114" s="46">
        <v>46174</v>
      </c>
      <c r="BD114" s="46">
        <v>46204</v>
      </c>
      <c r="BE114" s="46">
        <v>46235</v>
      </c>
      <c r="BF114" s="46">
        <v>46266</v>
      </c>
      <c r="BG114" s="46">
        <v>46296</v>
      </c>
      <c r="BH114" s="46">
        <v>46327</v>
      </c>
      <c r="BI114" s="46">
        <v>46357</v>
      </c>
      <c r="BJ114" s="222" t="s">
        <v>478</v>
      </c>
      <c r="BK114" s="202" t="s">
        <v>419</v>
      </c>
      <c r="BL114" s="185" t="s">
        <v>399</v>
      </c>
      <c r="BM114" s="144" t="s">
        <v>243</v>
      </c>
      <c r="BN114" s="64" t="s">
        <v>61</v>
      </c>
      <c r="BO114" s="57" t="s">
        <v>57</v>
      </c>
      <c r="BP114" s="145" t="s">
        <v>58</v>
      </c>
      <c r="BQ114" s="57" t="s">
        <v>59</v>
      </c>
      <c r="BR114" s="57" t="s">
        <v>60</v>
      </c>
      <c r="BS114" s="57" t="s">
        <v>239</v>
      </c>
      <c r="BT114" s="57" t="s">
        <v>240</v>
      </c>
      <c r="BU114" s="57" t="s">
        <v>241</v>
      </c>
      <c r="BV114" s="57" t="s">
        <v>242</v>
      </c>
      <c r="BW114" s="57" t="s">
        <v>400</v>
      </c>
      <c r="BX114" s="57" t="s">
        <v>401</v>
      </c>
      <c r="BY114" s="57" t="s">
        <v>402</v>
      </c>
      <c r="BZ114" s="57" t="s">
        <v>403</v>
      </c>
      <c r="CA114" s="57" t="s">
        <v>420</v>
      </c>
      <c r="CB114" s="57" t="s">
        <v>421</v>
      </c>
      <c r="CC114" s="57" t="s">
        <v>422</v>
      </c>
      <c r="CD114" s="57" t="s">
        <v>423</v>
      </c>
      <c r="CE114" s="57" t="s">
        <v>479</v>
      </c>
      <c r="CF114" s="57" t="s">
        <v>480</v>
      </c>
      <c r="CG114" s="57" t="s">
        <v>481</v>
      </c>
      <c r="CH114" s="57" t="s">
        <v>482</v>
      </c>
    </row>
    <row r="115" spans="1:86" x14ac:dyDescent="0.25">
      <c r="A115" s="179" t="s">
        <v>191</v>
      </c>
      <c r="B115" s="51">
        <f t="shared" ref="B115:BI115" si="187">B117*B116/100</f>
        <v>47.002499999999998</v>
      </c>
      <c r="C115" s="51">
        <f t="shared" si="187"/>
        <v>56.004600000000003</v>
      </c>
      <c r="D115" s="51">
        <f t="shared" si="187"/>
        <v>86.001299999999986</v>
      </c>
      <c r="E115" s="51">
        <f t="shared" si="187"/>
        <v>72.996100000000013</v>
      </c>
      <c r="F115" s="51">
        <f t="shared" si="187"/>
        <v>67.997</v>
      </c>
      <c r="G115" s="51">
        <f t="shared" si="187"/>
        <v>61.003999999999998</v>
      </c>
      <c r="H115" s="51">
        <f t="shared" si="187"/>
        <v>52.997199999999999</v>
      </c>
      <c r="I115" s="51">
        <f t="shared" si="187"/>
        <v>44.000399999999999</v>
      </c>
      <c r="J115" s="51">
        <f t="shared" si="187"/>
        <v>67.003199999999993</v>
      </c>
      <c r="K115" s="51">
        <f t="shared" si="187"/>
        <v>54.997599999999991</v>
      </c>
      <c r="L115" s="51">
        <f t="shared" si="187"/>
        <v>51.999200000000002</v>
      </c>
      <c r="M115" s="51">
        <f t="shared" si="187"/>
        <v>69.001199999999997</v>
      </c>
      <c r="N115" s="51">
        <f t="shared" si="187"/>
        <v>54</v>
      </c>
      <c r="O115" s="51">
        <f t="shared" si="187"/>
        <v>65.998800000000017</v>
      </c>
      <c r="P115" s="51">
        <f t="shared" si="187"/>
        <v>64.999700000000004</v>
      </c>
      <c r="Q115" s="51">
        <f t="shared" si="187"/>
        <v>60.004100000000001</v>
      </c>
      <c r="R115" s="51">
        <f t="shared" si="187"/>
        <v>64.996700000000004</v>
      </c>
      <c r="S115" s="51">
        <f t="shared" si="187"/>
        <v>59.004400000000004</v>
      </c>
      <c r="T115" s="51">
        <f t="shared" si="187"/>
        <v>98.996499999999997</v>
      </c>
      <c r="U115" s="51">
        <f t="shared" si="187"/>
        <v>87.002999999999986</v>
      </c>
      <c r="V115" s="51">
        <f t="shared" si="187"/>
        <v>76.997600000000006</v>
      </c>
      <c r="W115" s="51">
        <f t="shared" si="187"/>
        <v>71.002799999999993</v>
      </c>
      <c r="X115" s="51">
        <f t="shared" si="187"/>
        <v>78.004499999999993</v>
      </c>
      <c r="Y115" s="51">
        <f t="shared" si="187"/>
        <v>59.996000000000002</v>
      </c>
      <c r="Z115" s="51">
        <f t="shared" si="187"/>
        <v>64.997700000000009</v>
      </c>
      <c r="AA115" s="51">
        <f t="shared" si="187"/>
        <v>68.998499999999993</v>
      </c>
      <c r="AB115" s="51">
        <f t="shared" si="187"/>
        <v>87.000900000000001</v>
      </c>
      <c r="AC115" s="51">
        <f t="shared" si="187"/>
        <v>83.001200000000011</v>
      </c>
      <c r="AD115" s="51">
        <f t="shared" si="187"/>
        <v>78.99839999999999</v>
      </c>
      <c r="AE115" s="51">
        <f t="shared" si="187"/>
        <v>74.001599999999996</v>
      </c>
      <c r="AF115" s="51">
        <f t="shared" si="187"/>
        <v>70.002400000000009</v>
      </c>
      <c r="AG115" s="51">
        <f t="shared" si="187"/>
        <v>86.001299999999986</v>
      </c>
      <c r="AH115" s="51">
        <f t="shared" si="187"/>
        <v>65.998400000000004</v>
      </c>
      <c r="AI115" s="51">
        <f t="shared" si="187"/>
        <v>92.995800000000003</v>
      </c>
      <c r="AJ115" s="51">
        <f t="shared" si="187"/>
        <v>80.999100000000013</v>
      </c>
      <c r="AK115" s="51">
        <f t="shared" si="187"/>
        <v>63.001500000000007</v>
      </c>
      <c r="AL115" s="51">
        <f t="shared" si="187"/>
        <v>74.000999999999991</v>
      </c>
      <c r="AM115" s="51">
        <f t="shared" si="187"/>
        <v>93</v>
      </c>
      <c r="AN115" s="51">
        <f t="shared" si="187"/>
        <v>91.999600000000015</v>
      </c>
      <c r="AO115" s="51">
        <f t="shared" si="187"/>
        <v>72.000500000000002</v>
      </c>
      <c r="AP115" s="51">
        <f t="shared" si="187"/>
        <v>75.004800000000003</v>
      </c>
      <c r="AQ115" s="51">
        <f t="shared" si="187"/>
        <v>74.00269999999999</v>
      </c>
      <c r="AR115" s="51">
        <f t="shared" si="187"/>
        <v>80.995800000000003</v>
      </c>
      <c r="AS115" s="51">
        <f t="shared" si="187"/>
        <v>75.00269999999999</v>
      </c>
      <c r="AT115" s="51">
        <f t="shared" si="187"/>
        <v>72.000500000000002</v>
      </c>
      <c r="AU115" s="51">
        <f t="shared" si="187"/>
        <v>65.001300000000015</v>
      </c>
      <c r="AV115" s="51">
        <f t="shared" si="187"/>
        <v>48.001199999999997</v>
      </c>
      <c r="AW115" s="51">
        <f t="shared" si="187"/>
        <v>58.001999999999995</v>
      </c>
      <c r="AX115" s="51">
        <f t="shared" si="187"/>
        <v>44.002200000000002</v>
      </c>
      <c r="AY115" s="51">
        <f t="shared" si="187"/>
        <v>0</v>
      </c>
      <c r="AZ115" s="51">
        <f t="shared" si="187"/>
        <v>0</v>
      </c>
      <c r="BA115" s="51">
        <f t="shared" si="187"/>
        <v>0</v>
      </c>
      <c r="BB115" s="51">
        <f t="shared" si="187"/>
        <v>0</v>
      </c>
      <c r="BC115" s="51">
        <f t="shared" si="187"/>
        <v>0</v>
      </c>
      <c r="BD115" s="51">
        <f t="shared" si="187"/>
        <v>0</v>
      </c>
      <c r="BE115" s="51">
        <f t="shared" si="187"/>
        <v>0</v>
      </c>
      <c r="BF115" s="51">
        <f t="shared" si="187"/>
        <v>0</v>
      </c>
      <c r="BG115" s="51">
        <f t="shared" si="187"/>
        <v>0</v>
      </c>
      <c r="BH115" s="51">
        <f t="shared" si="187"/>
        <v>0</v>
      </c>
      <c r="BI115" s="51">
        <f t="shared" si="187"/>
        <v>0</v>
      </c>
      <c r="BJ115" s="51">
        <f>SUM(AX115:BI115)</f>
        <v>44.002200000000002</v>
      </c>
      <c r="BK115" s="51">
        <f>SUM(AL115:AW115)</f>
        <v>879.01209999999992</v>
      </c>
      <c r="BL115" s="51">
        <f>SUM(Z115:AK115)</f>
        <v>915.99679999999989</v>
      </c>
      <c r="BM115" s="51">
        <f>SUM(N115:Y115)</f>
        <v>841.00410000000011</v>
      </c>
      <c r="BN115" s="52">
        <f>SUM(B115:M115)</f>
        <v>731.00430000000006</v>
      </c>
      <c r="BO115" s="52">
        <f>SUM(B115:D115)</f>
        <v>189.00839999999999</v>
      </c>
      <c r="BP115" s="147">
        <f>SUM(E115:H115)</f>
        <v>254.99430000000001</v>
      </c>
      <c r="BQ115" s="52">
        <f>SUM(H115:J115)</f>
        <v>164.0008</v>
      </c>
      <c r="BR115" s="52">
        <f>SUM(K115:M115)</f>
        <v>175.99799999999999</v>
      </c>
      <c r="BS115" s="51">
        <f>SUM(N115:P115)</f>
        <v>184.99850000000004</v>
      </c>
      <c r="BT115" s="51">
        <f>SUM(Q115:S115)</f>
        <v>184.0052</v>
      </c>
      <c r="BU115" s="51">
        <f>SUM(T115:V115)</f>
        <v>262.99709999999999</v>
      </c>
      <c r="BV115" s="51">
        <f>SUM(W115:Y115)</f>
        <v>209.0033</v>
      </c>
      <c r="BW115" s="51">
        <f>SUM(Z115:AB115)</f>
        <v>220.99709999999999</v>
      </c>
      <c r="BX115" s="51">
        <f>SUM(AC115:AE115)</f>
        <v>236.00119999999998</v>
      </c>
      <c r="BY115" s="51">
        <f>SUM(AF115:AH115)</f>
        <v>222.00209999999998</v>
      </c>
      <c r="BZ115" s="51">
        <f>SUM(AI115:AK115)</f>
        <v>236.99640000000005</v>
      </c>
      <c r="CA115" s="51">
        <f t="shared" ref="CA115:CA116" si="188">SUM(AD115:AF115)</f>
        <v>223.00240000000002</v>
      </c>
      <c r="CB115" s="51">
        <f t="shared" ref="CB115:CB116" si="189">SUM(AG115:AI115)</f>
        <v>244.99549999999999</v>
      </c>
      <c r="CC115" s="51">
        <f t="shared" ref="CC115:CC116" si="190">SUM(AJ115:AL115)</f>
        <v>218.0016</v>
      </c>
      <c r="CD115" s="51">
        <f t="shared" ref="CD115:CD116" si="191">SUM(AM115:AO115)</f>
        <v>257.00010000000003</v>
      </c>
      <c r="CE115" s="51">
        <f>SUM(AX115:AZ115)</f>
        <v>44.002200000000002</v>
      </c>
      <c r="CF115" s="51">
        <f>SUM(BA115:BC115)</f>
        <v>0</v>
      </c>
      <c r="CG115" s="51">
        <f>SUM(BD115:BF115)</f>
        <v>0</v>
      </c>
      <c r="CH115" s="51">
        <f>SUM(BG115:BI115)</f>
        <v>0</v>
      </c>
    </row>
    <row r="116" spans="1:86" x14ac:dyDescent="0.25">
      <c r="A116" s="179" t="s">
        <v>192</v>
      </c>
      <c r="B116" s="3">
        <v>75</v>
      </c>
      <c r="C116" s="3">
        <v>93</v>
      </c>
      <c r="D116" s="3">
        <v>119</v>
      </c>
      <c r="E116" s="3">
        <v>103</v>
      </c>
      <c r="F116" s="3">
        <v>97</v>
      </c>
      <c r="G116" s="3">
        <v>101</v>
      </c>
      <c r="H116" s="3">
        <v>94</v>
      </c>
      <c r="I116" s="3">
        <v>74</v>
      </c>
      <c r="J116" s="3">
        <v>108</v>
      </c>
      <c r="K116" s="3">
        <v>98</v>
      </c>
      <c r="L116" s="3">
        <v>88</v>
      </c>
      <c r="M116" s="3">
        <v>108</v>
      </c>
      <c r="N116" s="3">
        <v>96</v>
      </c>
      <c r="O116" s="3">
        <v>97</v>
      </c>
      <c r="P116" s="3">
        <v>97</v>
      </c>
      <c r="Q116" s="3">
        <v>101</v>
      </c>
      <c r="R116" s="3">
        <v>109</v>
      </c>
      <c r="S116" s="3">
        <v>91</v>
      </c>
      <c r="T116" s="3">
        <v>127</v>
      </c>
      <c r="U116" s="3">
        <v>126</v>
      </c>
      <c r="V116" s="3">
        <v>109</v>
      </c>
      <c r="W116" s="3">
        <v>99</v>
      </c>
      <c r="X116" s="3">
        <v>115</v>
      </c>
      <c r="Y116" s="3">
        <v>106</v>
      </c>
      <c r="Z116" s="3">
        <v>93</v>
      </c>
      <c r="AA116" s="3">
        <v>95</v>
      </c>
      <c r="AB116" s="3">
        <v>119</v>
      </c>
      <c r="AC116" s="3">
        <v>118</v>
      </c>
      <c r="AD116" s="3">
        <v>117</v>
      </c>
      <c r="AE116" s="3">
        <v>108</v>
      </c>
      <c r="AF116" s="3">
        <v>106</v>
      </c>
      <c r="AG116" s="3">
        <v>119</v>
      </c>
      <c r="AH116" s="3">
        <v>104</v>
      </c>
      <c r="AI116" s="3">
        <v>118</v>
      </c>
      <c r="AJ116" s="3">
        <v>117</v>
      </c>
      <c r="AK116" s="3">
        <v>97</v>
      </c>
      <c r="AL116" s="3">
        <v>102</v>
      </c>
      <c r="AM116" s="3">
        <v>125</v>
      </c>
      <c r="AN116" s="3">
        <v>116</v>
      </c>
      <c r="AO116" s="3">
        <v>95</v>
      </c>
      <c r="AP116" s="3">
        <v>104</v>
      </c>
      <c r="AQ116" s="3">
        <v>101</v>
      </c>
      <c r="AR116" s="3">
        <v>122</v>
      </c>
      <c r="AS116" s="3">
        <v>111</v>
      </c>
      <c r="AT116" s="3">
        <v>95</v>
      </c>
      <c r="AU116" s="3">
        <v>91</v>
      </c>
      <c r="AV116" s="3">
        <v>68</v>
      </c>
      <c r="AW116" s="3">
        <v>84</v>
      </c>
      <c r="AX116" s="3">
        <v>59</v>
      </c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51">
        <f>SUM(AX116:BI116)</f>
        <v>59</v>
      </c>
      <c r="BK116" s="51">
        <f>SUM(AL116:AW116)</f>
        <v>1214</v>
      </c>
      <c r="BL116" s="51">
        <f>SUM(Z116:AK116)</f>
        <v>1311</v>
      </c>
      <c r="BM116" s="51">
        <f>SUM(N116:Y116)</f>
        <v>1273</v>
      </c>
      <c r="BN116" s="19">
        <f>SUM(B116:M116)</f>
        <v>1158</v>
      </c>
      <c r="BO116" s="52">
        <f>SUM(B116:D116)</f>
        <v>287</v>
      </c>
      <c r="BP116" s="147">
        <f>SUM(E116:H116)</f>
        <v>395</v>
      </c>
      <c r="BQ116" s="52">
        <f>SUM(H116:J116)</f>
        <v>276</v>
      </c>
      <c r="BR116" s="52">
        <f>SUM(K116:M116)</f>
        <v>294</v>
      </c>
      <c r="BS116" s="51">
        <f>SUM(N116:P116)</f>
        <v>290</v>
      </c>
      <c r="BT116" s="51">
        <f>SUM(Q116:S116)</f>
        <v>301</v>
      </c>
      <c r="BU116" s="51">
        <f>SUM(T116:V116)</f>
        <v>362</v>
      </c>
      <c r="BV116" s="51">
        <f>SUM(W116:Y116)</f>
        <v>320</v>
      </c>
      <c r="BW116" s="51">
        <f>SUM(Z116:AB116)</f>
        <v>307</v>
      </c>
      <c r="BX116" s="51">
        <f>SUM(AC116:AE116)</f>
        <v>343</v>
      </c>
      <c r="BY116" s="51">
        <f>SUM(AF116:AH116)</f>
        <v>329</v>
      </c>
      <c r="BZ116" s="51">
        <f>SUM(AI116:AK116)</f>
        <v>332</v>
      </c>
      <c r="CA116" s="51">
        <f t="shared" si="188"/>
        <v>331</v>
      </c>
      <c r="CB116" s="51">
        <f t="shared" si="189"/>
        <v>341</v>
      </c>
      <c r="CC116" s="51">
        <f t="shared" si="190"/>
        <v>316</v>
      </c>
      <c r="CD116" s="51">
        <f t="shared" si="191"/>
        <v>336</v>
      </c>
      <c r="CE116" s="51">
        <f>SUM(AX116:AZ116)</f>
        <v>59</v>
      </c>
      <c r="CF116" s="51">
        <f>SUM(BA116:BC116)</f>
        <v>0</v>
      </c>
      <c r="CG116" s="51">
        <f>SUM(BD116:BF116)</f>
        <v>0</v>
      </c>
      <c r="CH116" s="51">
        <f>SUM(BG116:BI116)</f>
        <v>0</v>
      </c>
    </row>
    <row r="117" spans="1:86" x14ac:dyDescent="0.25">
      <c r="A117" s="179" t="s">
        <v>190</v>
      </c>
      <c r="B117" s="48">
        <v>62.67</v>
      </c>
      <c r="C117" s="48">
        <v>60.22</v>
      </c>
      <c r="D117" s="48">
        <v>72.27</v>
      </c>
      <c r="E117" s="48">
        <v>70.87</v>
      </c>
      <c r="F117" s="48">
        <v>70.099999999999994</v>
      </c>
      <c r="G117" s="48">
        <v>60.4</v>
      </c>
      <c r="H117" s="48">
        <v>56.38</v>
      </c>
      <c r="I117" s="48">
        <v>59.46</v>
      </c>
      <c r="J117" s="48">
        <v>62.04</v>
      </c>
      <c r="K117" s="48">
        <v>56.12</v>
      </c>
      <c r="L117" s="48">
        <v>59.09</v>
      </c>
      <c r="M117" s="48">
        <v>63.89</v>
      </c>
      <c r="N117" s="48">
        <v>56.25</v>
      </c>
      <c r="O117" s="48">
        <v>68.040000000000006</v>
      </c>
      <c r="P117" s="48">
        <v>67.010000000000005</v>
      </c>
      <c r="Q117" s="48">
        <v>59.41</v>
      </c>
      <c r="R117" s="48">
        <v>59.63</v>
      </c>
      <c r="S117" s="48">
        <v>64.84</v>
      </c>
      <c r="T117" s="48">
        <v>77.95</v>
      </c>
      <c r="U117" s="48">
        <v>69.05</v>
      </c>
      <c r="V117" s="48">
        <v>70.64</v>
      </c>
      <c r="W117" s="48">
        <v>71.72</v>
      </c>
      <c r="X117" s="48">
        <v>67.83</v>
      </c>
      <c r="Y117" s="48">
        <v>56.6</v>
      </c>
      <c r="Z117" s="48">
        <v>69.89</v>
      </c>
      <c r="AA117" s="48">
        <v>72.63</v>
      </c>
      <c r="AB117" s="48">
        <v>73.11</v>
      </c>
      <c r="AC117" s="48">
        <v>70.34</v>
      </c>
      <c r="AD117" s="48">
        <v>67.52</v>
      </c>
      <c r="AE117" s="48">
        <v>68.52</v>
      </c>
      <c r="AF117" s="48">
        <v>66.040000000000006</v>
      </c>
      <c r="AG117" s="48">
        <v>72.27</v>
      </c>
      <c r="AH117" s="48">
        <v>63.46</v>
      </c>
      <c r="AI117" s="48">
        <v>78.81</v>
      </c>
      <c r="AJ117" s="48">
        <v>69.23</v>
      </c>
      <c r="AK117" s="48">
        <v>64.95</v>
      </c>
      <c r="AL117" s="48">
        <v>72.55</v>
      </c>
      <c r="AM117" s="48">
        <v>74.400000000000006</v>
      </c>
      <c r="AN117" s="48">
        <v>79.31</v>
      </c>
      <c r="AO117" s="48">
        <v>75.790000000000006</v>
      </c>
      <c r="AP117" s="48">
        <v>72.12</v>
      </c>
      <c r="AQ117" s="48">
        <v>73.27</v>
      </c>
      <c r="AR117" s="48">
        <v>66.39</v>
      </c>
      <c r="AS117" s="48">
        <v>67.569999999999993</v>
      </c>
      <c r="AT117" s="48">
        <v>75.790000000000006</v>
      </c>
      <c r="AU117" s="48">
        <v>71.430000000000007</v>
      </c>
      <c r="AV117" s="48">
        <v>70.59</v>
      </c>
      <c r="AW117" s="48">
        <v>69.05</v>
      </c>
      <c r="AX117" s="48">
        <v>74.58</v>
      </c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>
        <f>BJ115/BJ116*100</f>
        <v>74.58</v>
      </c>
      <c r="BK117" s="48">
        <f>BK115/BK116*100</f>
        <v>72.406268533772646</v>
      </c>
      <c r="BL117" s="48">
        <f>BL115/BL116*100</f>
        <v>69.870083905415697</v>
      </c>
      <c r="BM117" s="48">
        <f t="shared" ref="BM117:BZ117" si="192">BM115/BM116*100</f>
        <v>66.064736842105276</v>
      </c>
      <c r="BN117" s="50">
        <f t="shared" si="192"/>
        <v>63.126450777202081</v>
      </c>
      <c r="BO117" s="50">
        <f t="shared" si="192"/>
        <v>65.856585365853661</v>
      </c>
      <c r="BP117" s="146">
        <f t="shared" si="192"/>
        <v>64.55551898734177</v>
      </c>
      <c r="BQ117" s="50">
        <f t="shared" si="192"/>
        <v>59.420579710144928</v>
      </c>
      <c r="BR117" s="50">
        <f t="shared" si="192"/>
        <v>59.86326530612245</v>
      </c>
      <c r="BS117" s="50">
        <f t="shared" si="192"/>
        <v>63.792586206896559</v>
      </c>
      <c r="BT117" s="50">
        <f t="shared" si="192"/>
        <v>61.131295681063122</v>
      </c>
      <c r="BU117" s="50">
        <f t="shared" si="192"/>
        <v>72.651132596685073</v>
      </c>
      <c r="BV117" s="50">
        <f t="shared" si="192"/>
        <v>65.313531249999997</v>
      </c>
      <c r="BW117" s="50">
        <f t="shared" si="192"/>
        <v>71.986026058631907</v>
      </c>
      <c r="BX117" s="50">
        <f t="shared" si="192"/>
        <v>68.80501457725947</v>
      </c>
      <c r="BY117" s="50">
        <f t="shared" si="192"/>
        <v>67.477841945288759</v>
      </c>
      <c r="BZ117" s="50">
        <f t="shared" si="192"/>
        <v>71.384457831325321</v>
      </c>
      <c r="CA117" s="50">
        <f t="shared" ref="CA117:CH117" si="193">CA115/CA116*100</f>
        <v>67.372326283987931</v>
      </c>
      <c r="CB117" s="50">
        <f t="shared" si="193"/>
        <v>71.846187683284455</v>
      </c>
      <c r="CC117" s="50">
        <f t="shared" si="193"/>
        <v>68.987848101265826</v>
      </c>
      <c r="CD117" s="50">
        <f t="shared" si="193"/>
        <v>76.488125000000011</v>
      </c>
      <c r="CE117" s="50">
        <f t="shared" si="193"/>
        <v>74.58</v>
      </c>
      <c r="CF117" s="50" t="e">
        <f t="shared" si="193"/>
        <v>#DIV/0!</v>
      </c>
      <c r="CG117" s="50" t="e">
        <f t="shared" si="193"/>
        <v>#DIV/0!</v>
      </c>
      <c r="CH117" s="50" t="e">
        <f t="shared" si="193"/>
        <v>#DIV/0!</v>
      </c>
    </row>
    <row r="118" spans="1:86" x14ac:dyDescent="0.25">
      <c r="A118" s="178" t="s">
        <v>77</v>
      </c>
      <c r="B118" s="46">
        <v>44562</v>
      </c>
      <c r="C118" s="46">
        <v>44593</v>
      </c>
      <c r="D118" s="46">
        <v>44621</v>
      </c>
      <c r="E118" s="46">
        <v>44652</v>
      </c>
      <c r="F118" s="46">
        <v>44703</v>
      </c>
      <c r="G118" s="47">
        <v>44713</v>
      </c>
      <c r="H118" s="47">
        <v>44743</v>
      </c>
      <c r="I118" s="47">
        <v>44774</v>
      </c>
      <c r="J118" s="47">
        <v>44805</v>
      </c>
      <c r="K118" s="47">
        <v>44835</v>
      </c>
      <c r="L118" s="47">
        <v>44866</v>
      </c>
      <c r="M118" s="47">
        <v>44896</v>
      </c>
      <c r="N118" s="46">
        <v>44927</v>
      </c>
      <c r="O118" s="46">
        <v>44958</v>
      </c>
      <c r="P118" s="46">
        <v>44986</v>
      </c>
      <c r="Q118" s="46">
        <v>45017</v>
      </c>
      <c r="R118" s="46">
        <v>45047</v>
      </c>
      <c r="S118" s="46">
        <v>45078</v>
      </c>
      <c r="T118" s="46">
        <v>45108</v>
      </c>
      <c r="U118" s="46">
        <v>45139</v>
      </c>
      <c r="V118" s="46">
        <v>45170</v>
      </c>
      <c r="W118" s="46">
        <v>45200</v>
      </c>
      <c r="X118" s="46">
        <v>45231</v>
      </c>
      <c r="Y118" s="46">
        <v>45261</v>
      </c>
      <c r="Z118" s="46">
        <v>45292</v>
      </c>
      <c r="AA118" s="46">
        <v>45323</v>
      </c>
      <c r="AB118" s="46">
        <v>45352</v>
      </c>
      <c r="AC118" s="46">
        <v>45383</v>
      </c>
      <c r="AD118" s="46">
        <v>45413</v>
      </c>
      <c r="AE118" s="46">
        <v>45444</v>
      </c>
      <c r="AF118" s="46">
        <v>45474</v>
      </c>
      <c r="AG118" s="46">
        <v>45505</v>
      </c>
      <c r="AH118" s="46">
        <v>45536</v>
      </c>
      <c r="AI118" s="46">
        <v>45566</v>
      </c>
      <c r="AJ118" s="46">
        <v>45597</v>
      </c>
      <c r="AK118" s="46">
        <v>45627</v>
      </c>
      <c r="AL118" s="46">
        <v>45658</v>
      </c>
      <c r="AM118" s="46">
        <v>45689</v>
      </c>
      <c r="AN118" s="46">
        <v>45717</v>
      </c>
      <c r="AO118" s="46">
        <v>45748</v>
      </c>
      <c r="AP118" s="46">
        <v>45778</v>
      </c>
      <c r="AQ118" s="46">
        <v>45809</v>
      </c>
      <c r="AR118" s="46">
        <v>45839</v>
      </c>
      <c r="AS118" s="46">
        <v>45870</v>
      </c>
      <c r="AT118" s="46">
        <v>45901</v>
      </c>
      <c r="AU118" s="46">
        <v>45931</v>
      </c>
      <c r="AV118" s="46">
        <v>45962</v>
      </c>
      <c r="AW118" s="46">
        <v>45992</v>
      </c>
      <c r="AX118" s="46">
        <v>46023</v>
      </c>
      <c r="AY118" s="46">
        <v>46054</v>
      </c>
      <c r="AZ118" s="46">
        <v>46082</v>
      </c>
      <c r="BA118" s="46">
        <v>46113</v>
      </c>
      <c r="BB118" s="46">
        <v>46143</v>
      </c>
      <c r="BC118" s="46">
        <v>46174</v>
      </c>
      <c r="BD118" s="46">
        <v>46204</v>
      </c>
      <c r="BE118" s="46">
        <v>46235</v>
      </c>
      <c r="BF118" s="46">
        <v>46266</v>
      </c>
      <c r="BG118" s="46">
        <v>46296</v>
      </c>
      <c r="BH118" s="46">
        <v>46327</v>
      </c>
      <c r="BI118" s="46">
        <v>46357</v>
      </c>
      <c r="BJ118" s="222" t="s">
        <v>478</v>
      </c>
      <c r="BK118" s="202" t="s">
        <v>419</v>
      </c>
      <c r="BL118" s="185" t="s">
        <v>399</v>
      </c>
      <c r="BM118" s="144" t="s">
        <v>243</v>
      </c>
      <c r="BN118" s="64" t="s">
        <v>61</v>
      </c>
      <c r="BO118" s="57" t="s">
        <v>57</v>
      </c>
      <c r="BP118" s="145" t="s">
        <v>58</v>
      </c>
      <c r="BQ118" s="57" t="s">
        <v>59</v>
      </c>
      <c r="BR118" s="57" t="s">
        <v>60</v>
      </c>
      <c r="BS118" s="57" t="s">
        <v>239</v>
      </c>
      <c r="BT118" s="57" t="s">
        <v>240</v>
      </c>
      <c r="BU118" s="57" t="s">
        <v>241</v>
      </c>
      <c r="BV118" s="57" t="s">
        <v>242</v>
      </c>
      <c r="BW118" s="57" t="s">
        <v>400</v>
      </c>
      <c r="BX118" s="57" t="s">
        <v>401</v>
      </c>
      <c r="BY118" s="57" t="s">
        <v>402</v>
      </c>
      <c r="BZ118" s="57" t="s">
        <v>403</v>
      </c>
      <c r="CA118" s="57" t="s">
        <v>420</v>
      </c>
      <c r="CB118" s="57" t="s">
        <v>421</v>
      </c>
      <c r="CC118" s="57" t="s">
        <v>422</v>
      </c>
      <c r="CD118" s="57" t="s">
        <v>423</v>
      </c>
      <c r="CE118" s="57" t="s">
        <v>479</v>
      </c>
      <c r="CF118" s="57" t="s">
        <v>480</v>
      </c>
      <c r="CG118" s="57" t="s">
        <v>481</v>
      </c>
      <c r="CH118" s="57" t="s">
        <v>482</v>
      </c>
    </row>
    <row r="119" spans="1:86" x14ac:dyDescent="0.25">
      <c r="A119" s="179" t="s">
        <v>191</v>
      </c>
      <c r="B119" s="51">
        <f t="shared" ref="B119:BI119" si="194">B121*B120/100</f>
        <v>55.9968</v>
      </c>
      <c r="C119" s="51">
        <f t="shared" si="194"/>
        <v>68.00160000000001</v>
      </c>
      <c r="D119" s="51">
        <f t="shared" si="194"/>
        <v>97.996499999999997</v>
      </c>
      <c r="E119" s="51">
        <f t="shared" si="194"/>
        <v>82.997399999999999</v>
      </c>
      <c r="F119" s="51">
        <f t="shared" si="194"/>
        <v>75.998999999999995</v>
      </c>
      <c r="G119" s="51">
        <f t="shared" si="194"/>
        <v>78</v>
      </c>
      <c r="H119" s="51">
        <f t="shared" si="194"/>
        <v>67.999600000000001</v>
      </c>
      <c r="I119" s="51">
        <f t="shared" si="194"/>
        <v>50.997600000000006</v>
      </c>
      <c r="J119" s="51">
        <f t="shared" si="194"/>
        <v>78.998099999999994</v>
      </c>
      <c r="K119" s="51">
        <f t="shared" si="194"/>
        <v>64.003500000000003</v>
      </c>
      <c r="L119" s="51">
        <f t="shared" si="194"/>
        <v>63.999899999999997</v>
      </c>
      <c r="M119" s="51">
        <f t="shared" si="194"/>
        <v>79.995100000000008</v>
      </c>
      <c r="N119" s="51">
        <f t="shared" si="194"/>
        <v>68.998499999999993</v>
      </c>
      <c r="O119" s="51">
        <f t="shared" si="194"/>
        <v>75.000399999999985</v>
      </c>
      <c r="P119" s="51">
        <f t="shared" si="194"/>
        <v>77.001599999999996</v>
      </c>
      <c r="Q119" s="51">
        <f t="shared" si="194"/>
        <v>78.999000000000009</v>
      </c>
      <c r="R119" s="51">
        <f t="shared" si="194"/>
        <v>74.995199999999997</v>
      </c>
      <c r="S119" s="51">
        <f t="shared" si="194"/>
        <v>64.000299999999996</v>
      </c>
      <c r="T119" s="51">
        <f t="shared" si="194"/>
        <v>109.00409999999999</v>
      </c>
      <c r="U119" s="51">
        <f t="shared" si="194"/>
        <v>98.002800000000008</v>
      </c>
      <c r="V119" s="51">
        <f t="shared" si="194"/>
        <v>84.998199999999997</v>
      </c>
      <c r="W119" s="51">
        <f t="shared" si="194"/>
        <v>80</v>
      </c>
      <c r="X119" s="51">
        <f t="shared" si="194"/>
        <v>86.001599999999996</v>
      </c>
      <c r="Y119" s="51">
        <f t="shared" si="194"/>
        <v>78.004500000000007</v>
      </c>
      <c r="Z119" s="51">
        <f t="shared" si="194"/>
        <v>73.995500000000007</v>
      </c>
      <c r="AA119" s="51">
        <f t="shared" si="194"/>
        <v>76.003199999999993</v>
      </c>
      <c r="AB119" s="51">
        <f t="shared" si="194"/>
        <v>97.998999999999995</v>
      </c>
      <c r="AC119" s="51">
        <f t="shared" si="194"/>
        <v>102.99510000000001</v>
      </c>
      <c r="AD119" s="51">
        <f t="shared" si="194"/>
        <v>95.997299999999996</v>
      </c>
      <c r="AE119" s="51">
        <f t="shared" si="194"/>
        <v>84.996000000000009</v>
      </c>
      <c r="AF119" s="51">
        <f t="shared" si="194"/>
        <v>83.002499999999998</v>
      </c>
      <c r="AG119" s="51">
        <f t="shared" si="194"/>
        <v>91.998899999999992</v>
      </c>
      <c r="AH119" s="51">
        <f t="shared" si="194"/>
        <v>82.001599999999996</v>
      </c>
      <c r="AI119" s="51">
        <f t="shared" si="194"/>
        <v>95.997299999999996</v>
      </c>
      <c r="AJ119" s="51">
        <f t="shared" si="194"/>
        <v>92.004599999999996</v>
      </c>
      <c r="AK119" s="51">
        <f t="shared" si="194"/>
        <v>78.997799999999998</v>
      </c>
      <c r="AL119" s="51">
        <f t="shared" si="194"/>
        <v>87.995399999999989</v>
      </c>
      <c r="AM119" s="51">
        <f t="shared" si="194"/>
        <v>102.00029999999998</v>
      </c>
      <c r="AN119" s="51">
        <f t="shared" si="194"/>
        <v>92.997199999999992</v>
      </c>
      <c r="AO119" s="51">
        <f t="shared" si="194"/>
        <v>76.003199999999993</v>
      </c>
      <c r="AP119" s="51">
        <f t="shared" si="194"/>
        <v>84.999200000000002</v>
      </c>
      <c r="AQ119" s="51">
        <f t="shared" si="194"/>
        <v>79.002200000000002</v>
      </c>
      <c r="AR119" s="51">
        <f t="shared" si="194"/>
        <v>96.001499999999993</v>
      </c>
      <c r="AS119" s="51">
        <f t="shared" si="194"/>
        <v>86.004800000000017</v>
      </c>
      <c r="AT119" s="51">
        <f t="shared" si="194"/>
        <v>77.001599999999996</v>
      </c>
      <c r="AU119" s="51">
        <f t="shared" si="194"/>
        <v>71.999200000000002</v>
      </c>
      <c r="AV119" s="51">
        <f t="shared" si="194"/>
        <v>52.998900000000006</v>
      </c>
      <c r="AW119" s="51">
        <f t="shared" si="194"/>
        <v>67.998000000000005</v>
      </c>
      <c r="AX119" s="51">
        <f t="shared" si="194"/>
        <v>48.999499999999998</v>
      </c>
      <c r="AY119" s="51">
        <f t="shared" si="194"/>
        <v>0</v>
      </c>
      <c r="AZ119" s="51">
        <f t="shared" si="194"/>
        <v>0</v>
      </c>
      <c r="BA119" s="51">
        <f t="shared" si="194"/>
        <v>0</v>
      </c>
      <c r="BB119" s="51">
        <f t="shared" si="194"/>
        <v>0</v>
      </c>
      <c r="BC119" s="51">
        <f t="shared" si="194"/>
        <v>0</v>
      </c>
      <c r="BD119" s="51">
        <f t="shared" si="194"/>
        <v>0</v>
      </c>
      <c r="BE119" s="51">
        <f t="shared" si="194"/>
        <v>0</v>
      </c>
      <c r="BF119" s="51">
        <f t="shared" si="194"/>
        <v>0</v>
      </c>
      <c r="BG119" s="51">
        <f t="shared" si="194"/>
        <v>0</v>
      </c>
      <c r="BH119" s="51">
        <f t="shared" si="194"/>
        <v>0</v>
      </c>
      <c r="BI119" s="51">
        <f t="shared" si="194"/>
        <v>0</v>
      </c>
      <c r="BJ119" s="51">
        <f>SUM(AX119:BI119)</f>
        <v>48.999499999999998</v>
      </c>
      <c r="BK119" s="51">
        <f>SUM(AL119:AW119)</f>
        <v>975.00150000000008</v>
      </c>
      <c r="BL119" s="51">
        <f>SUM(Z119:AK119)</f>
        <v>1055.9888000000001</v>
      </c>
      <c r="BM119" s="51">
        <f>SUM(N119:Y119)</f>
        <v>975.00620000000004</v>
      </c>
      <c r="BN119" s="52">
        <f>SUM(B119:M119)</f>
        <v>864.9851000000001</v>
      </c>
      <c r="BO119" s="52">
        <f>SUM(B119:D119)</f>
        <v>221.9949</v>
      </c>
      <c r="BP119" s="147">
        <f>SUM(E119:H119)</f>
        <v>304.99599999999998</v>
      </c>
      <c r="BQ119" s="52">
        <f>SUM(H119:J119)</f>
        <v>197.99529999999999</v>
      </c>
      <c r="BR119" s="52">
        <f>SUM(K119:M119)</f>
        <v>207.99850000000001</v>
      </c>
      <c r="BS119" s="51">
        <f>SUM(N119:P119)</f>
        <v>221.00049999999999</v>
      </c>
      <c r="BT119" s="51">
        <f>SUM(Q119:S119)</f>
        <v>217.99450000000002</v>
      </c>
      <c r="BU119" s="51">
        <f>SUM(T119:V119)</f>
        <v>292.00509999999997</v>
      </c>
      <c r="BV119" s="51">
        <f>SUM(W119:Y119)</f>
        <v>244.0061</v>
      </c>
      <c r="BW119" s="51">
        <f>SUM(Z119:AB119)</f>
        <v>247.99769999999998</v>
      </c>
      <c r="BX119" s="51">
        <f>SUM(AC119:AE119)</f>
        <v>283.98840000000001</v>
      </c>
      <c r="BY119" s="51">
        <f>SUM(AF119:AH119)</f>
        <v>257.00299999999999</v>
      </c>
      <c r="BZ119" s="51">
        <f>SUM(AI119:AK119)</f>
        <v>266.99969999999996</v>
      </c>
      <c r="CA119" s="51">
        <f t="shared" ref="CA119:CA120" si="195">SUM(AD119:AF119)</f>
        <v>263.99580000000003</v>
      </c>
      <c r="CB119" s="51">
        <f t="shared" ref="CB119:CB120" si="196">SUM(AG119:AI119)</f>
        <v>269.99779999999998</v>
      </c>
      <c r="CC119" s="51">
        <f t="shared" ref="CC119:CC120" si="197">SUM(AJ119:AL119)</f>
        <v>258.99779999999998</v>
      </c>
      <c r="CD119" s="51">
        <f t="shared" ref="CD119:CD120" si="198">SUM(AM119:AO119)</f>
        <v>271.00069999999994</v>
      </c>
      <c r="CE119" s="51">
        <f>SUM(AX119:AZ119)</f>
        <v>48.999499999999998</v>
      </c>
      <c r="CF119" s="51">
        <f>SUM(BA119:BC119)</f>
        <v>0</v>
      </c>
      <c r="CG119" s="51">
        <f>SUM(BD119:BF119)</f>
        <v>0</v>
      </c>
      <c r="CH119" s="51">
        <f>SUM(BG119:BI119)</f>
        <v>0</v>
      </c>
    </row>
    <row r="120" spans="1:86" x14ac:dyDescent="0.25">
      <c r="A120" s="179" t="s">
        <v>192</v>
      </c>
      <c r="B120" s="3">
        <v>76</v>
      </c>
      <c r="C120" s="3">
        <v>93</v>
      </c>
      <c r="D120" s="3">
        <v>119</v>
      </c>
      <c r="E120" s="3">
        <v>103</v>
      </c>
      <c r="F120" s="3">
        <v>98</v>
      </c>
      <c r="G120" s="3">
        <v>100</v>
      </c>
      <c r="H120" s="3">
        <v>94</v>
      </c>
      <c r="I120" s="3">
        <v>72</v>
      </c>
      <c r="J120" s="3">
        <v>107</v>
      </c>
      <c r="K120" s="3">
        <v>99</v>
      </c>
      <c r="L120" s="3">
        <v>89</v>
      </c>
      <c r="M120" s="3">
        <v>109</v>
      </c>
      <c r="N120" s="3">
        <v>95</v>
      </c>
      <c r="O120" s="3">
        <v>97</v>
      </c>
      <c r="P120" s="3">
        <v>96</v>
      </c>
      <c r="Q120" s="3">
        <v>102</v>
      </c>
      <c r="R120" s="3">
        <v>108</v>
      </c>
      <c r="S120" s="3">
        <v>91</v>
      </c>
      <c r="T120" s="3">
        <v>127</v>
      </c>
      <c r="U120" s="3">
        <v>126</v>
      </c>
      <c r="V120" s="3">
        <v>109</v>
      </c>
      <c r="W120" s="3">
        <v>100</v>
      </c>
      <c r="X120" s="3">
        <v>114</v>
      </c>
      <c r="Y120" s="3">
        <v>105</v>
      </c>
      <c r="Z120" s="3">
        <v>95</v>
      </c>
      <c r="AA120" s="3">
        <v>96</v>
      </c>
      <c r="AB120" s="3">
        <v>118</v>
      </c>
      <c r="AC120" s="3">
        <v>117</v>
      </c>
      <c r="AD120" s="3">
        <v>119</v>
      </c>
      <c r="AE120" s="3">
        <v>108</v>
      </c>
      <c r="AF120" s="3">
        <v>105</v>
      </c>
      <c r="AG120" s="3">
        <v>119</v>
      </c>
      <c r="AH120" s="3">
        <v>106</v>
      </c>
      <c r="AI120" s="3">
        <v>119</v>
      </c>
      <c r="AJ120" s="3">
        <v>118</v>
      </c>
      <c r="AK120" s="3">
        <v>98</v>
      </c>
      <c r="AL120" s="3">
        <v>102</v>
      </c>
      <c r="AM120" s="3">
        <v>129</v>
      </c>
      <c r="AN120" s="3">
        <v>116</v>
      </c>
      <c r="AO120" s="3">
        <v>96</v>
      </c>
      <c r="AP120" s="3">
        <v>104</v>
      </c>
      <c r="AQ120" s="3">
        <v>101</v>
      </c>
      <c r="AR120" s="3">
        <v>123</v>
      </c>
      <c r="AS120" s="3">
        <v>112</v>
      </c>
      <c r="AT120" s="3">
        <v>96</v>
      </c>
      <c r="AU120" s="3">
        <v>91</v>
      </c>
      <c r="AV120" s="3">
        <v>69</v>
      </c>
      <c r="AW120" s="3">
        <v>84</v>
      </c>
      <c r="AX120" s="3">
        <v>59</v>
      </c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51">
        <f>SUM(AX120:BI120)</f>
        <v>59</v>
      </c>
      <c r="BK120" s="51">
        <f>SUM(AL120:AW120)</f>
        <v>1223</v>
      </c>
      <c r="BL120" s="51">
        <f>SUM(Z120:AK120)</f>
        <v>1318</v>
      </c>
      <c r="BM120" s="51">
        <f>SUM(N120:Y120)</f>
        <v>1270</v>
      </c>
      <c r="BN120" s="19">
        <f>SUM(B120:M120)</f>
        <v>1159</v>
      </c>
      <c r="BO120" s="52">
        <f>SUM(B120:D120)</f>
        <v>288</v>
      </c>
      <c r="BP120" s="147">
        <f>SUM(E120:H120)</f>
        <v>395</v>
      </c>
      <c r="BQ120" s="52">
        <f>SUM(H120:J120)</f>
        <v>273</v>
      </c>
      <c r="BR120" s="52">
        <f>SUM(K120:M120)</f>
        <v>297</v>
      </c>
      <c r="BS120" s="51">
        <f>SUM(N120:P120)</f>
        <v>288</v>
      </c>
      <c r="BT120" s="51">
        <f>SUM(Q120:S120)</f>
        <v>301</v>
      </c>
      <c r="BU120" s="51">
        <f>SUM(T120:V120)</f>
        <v>362</v>
      </c>
      <c r="BV120" s="51">
        <f>SUM(W120:Y120)</f>
        <v>319</v>
      </c>
      <c r="BW120" s="51">
        <f>SUM(Z120:AB120)</f>
        <v>309</v>
      </c>
      <c r="BX120" s="51">
        <f>SUM(AC120:AE120)</f>
        <v>344</v>
      </c>
      <c r="BY120" s="51">
        <f>SUM(AF120:AH120)</f>
        <v>330</v>
      </c>
      <c r="BZ120" s="51">
        <f>SUM(AI120:AK120)</f>
        <v>335</v>
      </c>
      <c r="CA120" s="51">
        <f t="shared" si="195"/>
        <v>332</v>
      </c>
      <c r="CB120" s="51">
        <f t="shared" si="196"/>
        <v>344</v>
      </c>
      <c r="CC120" s="51">
        <f t="shared" si="197"/>
        <v>318</v>
      </c>
      <c r="CD120" s="51">
        <f t="shared" si="198"/>
        <v>341</v>
      </c>
      <c r="CE120" s="51">
        <f>SUM(AX120:AZ120)</f>
        <v>59</v>
      </c>
      <c r="CF120" s="51">
        <f>SUM(BA120:BC120)</f>
        <v>0</v>
      </c>
      <c r="CG120" s="51">
        <f>SUM(BD120:BF120)</f>
        <v>0</v>
      </c>
      <c r="CH120" s="51">
        <f>SUM(BG120:BI120)</f>
        <v>0</v>
      </c>
    </row>
    <row r="121" spans="1:86" x14ac:dyDescent="0.25">
      <c r="A121" s="179" t="s">
        <v>190</v>
      </c>
      <c r="B121" s="48">
        <v>73.680000000000007</v>
      </c>
      <c r="C121" s="48">
        <v>73.12</v>
      </c>
      <c r="D121" s="48">
        <v>82.35</v>
      </c>
      <c r="E121" s="48">
        <v>80.58</v>
      </c>
      <c r="F121" s="48">
        <v>77.55</v>
      </c>
      <c r="G121" s="48">
        <v>78</v>
      </c>
      <c r="H121" s="48">
        <v>72.34</v>
      </c>
      <c r="I121" s="48">
        <v>70.83</v>
      </c>
      <c r="J121" s="48">
        <v>73.83</v>
      </c>
      <c r="K121" s="48">
        <v>64.650000000000006</v>
      </c>
      <c r="L121" s="48">
        <v>71.91</v>
      </c>
      <c r="M121" s="48">
        <v>73.39</v>
      </c>
      <c r="N121" s="48">
        <v>72.63</v>
      </c>
      <c r="O121" s="48">
        <v>77.319999999999993</v>
      </c>
      <c r="P121" s="48">
        <v>80.209999999999994</v>
      </c>
      <c r="Q121" s="48">
        <v>77.45</v>
      </c>
      <c r="R121" s="48">
        <v>69.44</v>
      </c>
      <c r="S121" s="48">
        <v>70.33</v>
      </c>
      <c r="T121" s="48">
        <v>85.83</v>
      </c>
      <c r="U121" s="48">
        <v>77.78</v>
      </c>
      <c r="V121" s="48">
        <v>77.98</v>
      </c>
      <c r="W121" s="48">
        <v>80</v>
      </c>
      <c r="X121" s="48">
        <v>75.44</v>
      </c>
      <c r="Y121" s="48">
        <v>74.290000000000006</v>
      </c>
      <c r="Z121" s="48">
        <v>77.89</v>
      </c>
      <c r="AA121" s="48">
        <v>79.17</v>
      </c>
      <c r="AB121" s="48">
        <v>83.05</v>
      </c>
      <c r="AC121" s="48">
        <v>88.03</v>
      </c>
      <c r="AD121" s="48">
        <v>80.67</v>
      </c>
      <c r="AE121" s="48">
        <v>78.7</v>
      </c>
      <c r="AF121" s="48">
        <v>79.05</v>
      </c>
      <c r="AG121" s="48">
        <v>77.31</v>
      </c>
      <c r="AH121" s="48">
        <v>77.36</v>
      </c>
      <c r="AI121" s="48">
        <v>80.67</v>
      </c>
      <c r="AJ121" s="48">
        <v>77.97</v>
      </c>
      <c r="AK121" s="48">
        <v>80.61</v>
      </c>
      <c r="AL121" s="48">
        <v>86.27</v>
      </c>
      <c r="AM121" s="48">
        <v>79.069999999999993</v>
      </c>
      <c r="AN121" s="48">
        <v>80.17</v>
      </c>
      <c r="AO121" s="48">
        <v>79.17</v>
      </c>
      <c r="AP121" s="48">
        <v>81.73</v>
      </c>
      <c r="AQ121" s="48">
        <v>78.22</v>
      </c>
      <c r="AR121" s="48">
        <v>78.05</v>
      </c>
      <c r="AS121" s="48">
        <v>76.790000000000006</v>
      </c>
      <c r="AT121" s="48">
        <v>80.209999999999994</v>
      </c>
      <c r="AU121" s="48">
        <v>79.12</v>
      </c>
      <c r="AV121" s="48">
        <v>76.81</v>
      </c>
      <c r="AW121" s="48">
        <v>80.95</v>
      </c>
      <c r="AX121" s="48">
        <v>83.05</v>
      </c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>
        <f>BJ119/BJ120*100</f>
        <v>83.05</v>
      </c>
      <c r="BK121" s="48">
        <f>BK119/BK120*100</f>
        <v>79.722117743254302</v>
      </c>
      <c r="BL121" s="48">
        <f>BL119/BL120*100</f>
        <v>80.120546282245826</v>
      </c>
      <c r="BM121" s="48">
        <f t="shared" ref="BM121:BZ121" si="199">BM119/BM120*100</f>
        <v>76.772141732283472</v>
      </c>
      <c r="BN121" s="50">
        <f t="shared" si="199"/>
        <v>74.632018981880947</v>
      </c>
      <c r="BO121" s="50">
        <f t="shared" si="199"/>
        <v>77.081562500000004</v>
      </c>
      <c r="BP121" s="146">
        <f t="shared" si="199"/>
        <v>77.214177215189878</v>
      </c>
      <c r="BQ121" s="50">
        <f t="shared" si="199"/>
        <v>72.525750915750905</v>
      </c>
      <c r="BR121" s="50">
        <f t="shared" si="199"/>
        <v>70.03316498316498</v>
      </c>
      <c r="BS121" s="50">
        <f t="shared" si="199"/>
        <v>76.736284722222209</v>
      </c>
      <c r="BT121" s="50">
        <f t="shared" si="199"/>
        <v>72.423421926910308</v>
      </c>
      <c r="BU121" s="50">
        <f t="shared" si="199"/>
        <v>80.664392265193356</v>
      </c>
      <c r="BV121" s="50">
        <f t="shared" si="199"/>
        <v>76.490940438871476</v>
      </c>
      <c r="BW121" s="50">
        <f t="shared" si="199"/>
        <v>80.258155339805811</v>
      </c>
      <c r="BX121" s="50">
        <f t="shared" si="199"/>
        <v>82.554767441860463</v>
      </c>
      <c r="BY121" s="50">
        <f t="shared" si="199"/>
        <v>77.879696969696965</v>
      </c>
      <c r="BZ121" s="50">
        <f t="shared" si="199"/>
        <v>79.701402985074623</v>
      </c>
      <c r="CA121" s="50">
        <f t="shared" ref="CA121:CH121" si="200">CA119/CA120*100</f>
        <v>79.516807228915681</v>
      </c>
      <c r="CB121" s="50">
        <f t="shared" si="200"/>
        <v>78.487732558139527</v>
      </c>
      <c r="CC121" s="50">
        <f t="shared" si="200"/>
        <v>81.445849056603777</v>
      </c>
      <c r="CD121" s="50">
        <f t="shared" si="200"/>
        <v>79.472346041055701</v>
      </c>
      <c r="CE121" s="50">
        <f t="shared" si="200"/>
        <v>83.05</v>
      </c>
      <c r="CF121" s="50" t="e">
        <f t="shared" si="200"/>
        <v>#DIV/0!</v>
      </c>
      <c r="CG121" s="50" t="e">
        <f t="shared" si="200"/>
        <v>#DIV/0!</v>
      </c>
      <c r="CH121" s="50" t="e">
        <f t="shared" si="200"/>
        <v>#DIV/0!</v>
      </c>
    </row>
    <row r="122" spans="1:86" ht="63" x14ac:dyDescent="0.25">
      <c r="A122" s="177" t="s">
        <v>408</v>
      </c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8"/>
      <c r="X122" s="148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8"/>
      <c r="BA122" s="148"/>
      <c r="BB122" s="148"/>
      <c r="BC122" s="148"/>
      <c r="BD122" s="148"/>
      <c r="BE122" s="148"/>
      <c r="BF122" s="148"/>
      <c r="BG122" s="148"/>
      <c r="BH122" s="148"/>
      <c r="BI122" s="148"/>
      <c r="BJ122" s="148"/>
      <c r="BK122" s="148"/>
      <c r="BL122" s="148"/>
      <c r="BM122" s="148"/>
      <c r="BN122" s="149"/>
      <c r="BO122" s="150" t="s">
        <v>483</v>
      </c>
      <c r="BP122" s="55"/>
      <c r="BQ122" s="55"/>
      <c r="BR122" s="55"/>
      <c r="BS122" s="55"/>
      <c r="BT122" s="55"/>
      <c r="BU122" s="55"/>
      <c r="BV122" s="55"/>
      <c r="BW122" s="150" t="s">
        <v>483</v>
      </c>
      <c r="BX122" s="55"/>
      <c r="BY122" s="55"/>
      <c r="BZ122" s="55"/>
      <c r="CA122" s="55"/>
      <c r="CB122" s="55"/>
      <c r="CC122" s="55"/>
      <c r="CD122" s="55"/>
      <c r="CE122" s="55"/>
      <c r="CF122" s="55"/>
      <c r="CG122" s="55"/>
      <c r="CH122" s="55"/>
    </row>
    <row r="123" spans="1:86" x14ac:dyDescent="0.25">
      <c r="A123" s="178" t="s">
        <v>189</v>
      </c>
      <c r="B123" s="46">
        <v>44562</v>
      </c>
      <c r="C123" s="46">
        <v>44593</v>
      </c>
      <c r="D123" s="46">
        <v>44621</v>
      </c>
      <c r="E123" s="46">
        <v>44652</v>
      </c>
      <c r="F123" s="46">
        <v>44703</v>
      </c>
      <c r="G123" s="47">
        <v>44713</v>
      </c>
      <c r="H123" s="47">
        <v>44743</v>
      </c>
      <c r="I123" s="47">
        <v>44774</v>
      </c>
      <c r="J123" s="47">
        <v>44805</v>
      </c>
      <c r="K123" s="47">
        <v>44835</v>
      </c>
      <c r="L123" s="47">
        <v>44866</v>
      </c>
      <c r="M123" s="47">
        <v>44896</v>
      </c>
      <c r="N123" s="46">
        <v>44927</v>
      </c>
      <c r="O123" s="46">
        <v>44958</v>
      </c>
      <c r="P123" s="46">
        <v>44986</v>
      </c>
      <c r="Q123" s="46">
        <v>45017</v>
      </c>
      <c r="R123" s="46">
        <v>45047</v>
      </c>
      <c r="S123" s="46">
        <v>45078</v>
      </c>
      <c r="T123" s="46">
        <v>45108</v>
      </c>
      <c r="U123" s="46">
        <v>45139</v>
      </c>
      <c r="V123" s="46">
        <v>45170</v>
      </c>
      <c r="W123" s="46">
        <v>45200</v>
      </c>
      <c r="X123" s="46">
        <v>45231</v>
      </c>
      <c r="Y123" s="46">
        <v>45261</v>
      </c>
      <c r="Z123" s="46">
        <v>45292</v>
      </c>
      <c r="AA123" s="46">
        <v>45323</v>
      </c>
      <c r="AB123" s="46">
        <v>45352</v>
      </c>
      <c r="AC123" s="46">
        <v>45383</v>
      </c>
      <c r="AD123" s="46">
        <v>45413</v>
      </c>
      <c r="AE123" s="46">
        <v>45444</v>
      </c>
      <c r="AF123" s="46">
        <v>45474</v>
      </c>
      <c r="AG123" s="46">
        <v>45505</v>
      </c>
      <c r="AH123" s="46">
        <v>45536</v>
      </c>
      <c r="AI123" s="46">
        <v>45566</v>
      </c>
      <c r="AJ123" s="46">
        <v>45597</v>
      </c>
      <c r="AK123" s="46">
        <v>45627</v>
      </c>
      <c r="AL123" s="46">
        <v>45658</v>
      </c>
      <c r="AM123" s="46">
        <v>45689</v>
      </c>
      <c r="AN123" s="46">
        <v>45717</v>
      </c>
      <c r="AO123" s="46">
        <v>45748</v>
      </c>
      <c r="AP123" s="46">
        <v>45778</v>
      </c>
      <c r="AQ123" s="46">
        <v>45809</v>
      </c>
      <c r="AR123" s="46">
        <v>45839</v>
      </c>
      <c r="AS123" s="46">
        <v>45870</v>
      </c>
      <c r="AT123" s="46">
        <v>45901</v>
      </c>
      <c r="AU123" s="46">
        <v>45931</v>
      </c>
      <c r="AV123" s="46">
        <v>45962</v>
      </c>
      <c r="AW123" s="46">
        <v>45992</v>
      </c>
      <c r="AX123" s="46">
        <v>46023</v>
      </c>
      <c r="AY123" s="46">
        <v>46054</v>
      </c>
      <c r="AZ123" s="46">
        <v>46082</v>
      </c>
      <c r="BA123" s="46">
        <v>46113</v>
      </c>
      <c r="BB123" s="46">
        <v>46143</v>
      </c>
      <c r="BC123" s="46">
        <v>46174</v>
      </c>
      <c r="BD123" s="46">
        <v>46204</v>
      </c>
      <c r="BE123" s="46">
        <v>46235</v>
      </c>
      <c r="BF123" s="46">
        <v>46266</v>
      </c>
      <c r="BG123" s="46">
        <v>46296</v>
      </c>
      <c r="BH123" s="46">
        <v>46327</v>
      </c>
      <c r="BI123" s="46">
        <v>46357</v>
      </c>
      <c r="BJ123" s="222" t="s">
        <v>478</v>
      </c>
      <c r="BK123" s="202" t="s">
        <v>419</v>
      </c>
      <c r="BL123" s="185" t="s">
        <v>399</v>
      </c>
      <c r="BM123" s="144" t="s">
        <v>243</v>
      </c>
      <c r="BN123" s="64" t="s">
        <v>61</v>
      </c>
      <c r="BO123" s="57" t="s">
        <v>57</v>
      </c>
      <c r="BP123" s="145" t="s">
        <v>58</v>
      </c>
      <c r="BQ123" s="57" t="s">
        <v>59</v>
      </c>
      <c r="BR123" s="57" t="s">
        <v>60</v>
      </c>
      <c r="BS123" s="57" t="s">
        <v>239</v>
      </c>
      <c r="BT123" s="57" t="s">
        <v>240</v>
      </c>
      <c r="BU123" s="57" t="s">
        <v>241</v>
      </c>
      <c r="BV123" s="57" t="s">
        <v>242</v>
      </c>
      <c r="BW123" s="57" t="s">
        <v>400</v>
      </c>
      <c r="BX123" s="57" t="s">
        <v>401</v>
      </c>
      <c r="BY123" s="57" t="s">
        <v>402</v>
      </c>
      <c r="BZ123" s="57" t="s">
        <v>403</v>
      </c>
      <c r="CA123" s="57" t="s">
        <v>420</v>
      </c>
      <c r="CB123" s="57" t="s">
        <v>421</v>
      </c>
      <c r="CC123" s="57" t="s">
        <v>422</v>
      </c>
      <c r="CD123" s="57" t="s">
        <v>423</v>
      </c>
      <c r="CE123" s="57" t="s">
        <v>479</v>
      </c>
      <c r="CF123" s="57" t="s">
        <v>480</v>
      </c>
      <c r="CG123" s="57" t="s">
        <v>481</v>
      </c>
      <c r="CH123" s="57" t="s">
        <v>482</v>
      </c>
    </row>
    <row r="124" spans="1:86" x14ac:dyDescent="0.25">
      <c r="A124" s="179" t="s">
        <v>191</v>
      </c>
      <c r="B124" s="51">
        <f t="shared" ref="B124:AK124" si="201">B126*B125/100</f>
        <v>7.6671000000000005</v>
      </c>
      <c r="C124" s="51">
        <f t="shared" si="201"/>
        <v>3.3336000000000001</v>
      </c>
      <c r="D124" s="51">
        <f t="shared" si="201"/>
        <v>6.6662999999999988</v>
      </c>
      <c r="E124" s="51">
        <f t="shared" si="201"/>
        <v>6.9996</v>
      </c>
      <c r="F124" s="51">
        <f t="shared" si="201"/>
        <v>5.3329999999999993</v>
      </c>
      <c r="G124" s="51">
        <f t="shared" si="201"/>
        <v>5</v>
      </c>
      <c r="H124" s="51">
        <f t="shared" si="201"/>
        <v>5.3334000000000001</v>
      </c>
      <c r="I124" s="51">
        <f t="shared" si="201"/>
        <v>8</v>
      </c>
      <c r="J124" s="51">
        <f t="shared" si="201"/>
        <v>9.2004000000000001</v>
      </c>
      <c r="K124" s="51">
        <f t="shared" si="201"/>
        <v>3.9998</v>
      </c>
      <c r="L124" s="51">
        <f t="shared" si="201"/>
        <v>7.3337000000000003</v>
      </c>
      <c r="M124" s="51">
        <f t="shared" si="201"/>
        <v>2.6663999999999999</v>
      </c>
      <c r="N124" s="51">
        <f t="shared" si="201"/>
        <v>6.1903999999999995</v>
      </c>
      <c r="O124" s="51">
        <f t="shared" si="201"/>
        <v>6</v>
      </c>
      <c r="P124" s="51">
        <f t="shared" si="201"/>
        <v>9.0001999999999995</v>
      </c>
      <c r="Q124" s="51">
        <f t="shared" si="201"/>
        <v>5.3329999999999993</v>
      </c>
      <c r="R124" s="51">
        <f t="shared" si="201"/>
        <v>3.6666000000000003</v>
      </c>
      <c r="S124" s="51">
        <f t="shared" si="201"/>
        <v>4.6663999999999994</v>
      </c>
      <c r="T124" s="51">
        <f t="shared" si="201"/>
        <v>8.3330000000000002</v>
      </c>
      <c r="U124" s="51">
        <f t="shared" si="201"/>
        <v>5.0004</v>
      </c>
      <c r="V124" s="51">
        <f t="shared" si="201"/>
        <v>6</v>
      </c>
      <c r="W124" s="51">
        <f t="shared" si="201"/>
        <v>3.9998</v>
      </c>
      <c r="X124" s="51">
        <f t="shared" si="201"/>
        <v>2.3334000000000001</v>
      </c>
      <c r="Y124" s="51">
        <f t="shared" si="201"/>
        <v>10.666700000000001</v>
      </c>
      <c r="Z124" s="51">
        <f t="shared" si="201"/>
        <v>9.9996000000000009</v>
      </c>
      <c r="AA124" s="51">
        <f t="shared" si="201"/>
        <v>2.8887999999999998</v>
      </c>
      <c r="AB124" s="51">
        <f t="shared" si="201"/>
        <v>3</v>
      </c>
      <c r="AC124" s="51">
        <f t="shared" si="201"/>
        <v>3.6663999999999999</v>
      </c>
      <c r="AD124" s="51">
        <f t="shared" si="201"/>
        <v>8</v>
      </c>
      <c r="AE124" s="51">
        <f t="shared" si="201"/>
        <v>3.6664999999999996</v>
      </c>
      <c r="AF124" s="51">
        <f t="shared" si="201"/>
        <v>2</v>
      </c>
      <c r="AG124" s="51">
        <f t="shared" si="201"/>
        <v>8.6669999999999998</v>
      </c>
      <c r="AH124" s="51">
        <f t="shared" si="201"/>
        <v>2.3334000000000001</v>
      </c>
      <c r="AI124" s="51">
        <f t="shared" si="201"/>
        <v>1.6668000000000001</v>
      </c>
      <c r="AJ124" s="51">
        <f t="shared" si="201"/>
        <v>5</v>
      </c>
      <c r="AK124" s="51">
        <f t="shared" si="201"/>
        <v>6.1903999999999995</v>
      </c>
      <c r="AL124" s="51">
        <f t="shared" ref="AL124:AW124" si="202">AL126*AL125/100</f>
        <v>8.3336000000000006</v>
      </c>
      <c r="AM124" s="51">
        <f t="shared" si="202"/>
        <v>7.0001999999999995</v>
      </c>
      <c r="AN124" s="51">
        <f t="shared" si="202"/>
        <v>3.6664999999999996</v>
      </c>
      <c r="AO124" s="51">
        <f t="shared" si="202"/>
        <v>5.9996999999999989</v>
      </c>
      <c r="AP124" s="51">
        <f t="shared" si="202"/>
        <v>7.3332000000000006</v>
      </c>
      <c r="AQ124" s="51">
        <f t="shared" si="202"/>
        <v>6.6671000000000005</v>
      </c>
      <c r="AR124" s="51">
        <f t="shared" si="202"/>
        <v>13.925100000000002</v>
      </c>
      <c r="AS124" s="51">
        <f t="shared" si="202"/>
        <v>6.3336000000000006</v>
      </c>
      <c r="AT124" s="51">
        <f t="shared" si="202"/>
        <v>7.0001999999999995</v>
      </c>
      <c r="AU124" s="51">
        <f t="shared" si="202"/>
        <v>4.2665999999999995</v>
      </c>
      <c r="AV124" s="51">
        <f t="shared" si="202"/>
        <v>3.3336000000000001</v>
      </c>
      <c r="AW124" s="51">
        <f t="shared" si="202"/>
        <v>1.9997999999999998</v>
      </c>
      <c r="AX124" s="51">
        <f t="shared" ref="AX124:BI124" si="203">AX126*AX125/100</f>
        <v>0</v>
      </c>
      <c r="AY124" s="51">
        <f t="shared" si="203"/>
        <v>0</v>
      </c>
      <c r="AZ124" s="51">
        <f t="shared" si="203"/>
        <v>0</v>
      </c>
      <c r="BA124" s="51">
        <f t="shared" si="203"/>
        <v>0</v>
      </c>
      <c r="BB124" s="51">
        <f t="shared" si="203"/>
        <v>0</v>
      </c>
      <c r="BC124" s="51">
        <f t="shared" si="203"/>
        <v>0</v>
      </c>
      <c r="BD124" s="51">
        <f t="shared" si="203"/>
        <v>0</v>
      </c>
      <c r="BE124" s="51">
        <f t="shared" si="203"/>
        <v>0</v>
      </c>
      <c r="BF124" s="51">
        <f t="shared" si="203"/>
        <v>0</v>
      </c>
      <c r="BG124" s="51">
        <f t="shared" si="203"/>
        <v>0</v>
      </c>
      <c r="BH124" s="51">
        <f t="shared" si="203"/>
        <v>0</v>
      </c>
      <c r="BI124" s="51">
        <f t="shared" si="203"/>
        <v>0</v>
      </c>
      <c r="BJ124" s="51">
        <f>SUM(AX124:BI124)</f>
        <v>0</v>
      </c>
      <c r="BK124" s="51">
        <f>SUM(AL124:AW124)</f>
        <v>75.859199999999987</v>
      </c>
      <c r="BL124" s="51">
        <f>SUM(Z124:AK124)</f>
        <v>57.078899999999997</v>
      </c>
      <c r="BM124" s="51">
        <f>SUM(N124:Y124)</f>
        <v>71.189899999999994</v>
      </c>
      <c r="BN124" s="52">
        <f>SUM(B124:M124)</f>
        <v>71.533299999999997</v>
      </c>
      <c r="BO124" s="52">
        <f>SUM(B124:D124)</f>
        <v>17.666999999999998</v>
      </c>
      <c r="BP124" s="147">
        <f>SUM(E124:H124)</f>
        <v>22.666</v>
      </c>
      <c r="BQ124" s="52">
        <f>SUM(H124:J124)</f>
        <v>22.533799999999999</v>
      </c>
      <c r="BR124" s="52">
        <f>SUM(K124:M124)</f>
        <v>13.9999</v>
      </c>
      <c r="BS124" s="51">
        <f>SUM(N124:P124)</f>
        <v>21.1906</v>
      </c>
      <c r="BT124" s="51">
        <f>SUM(Q124:S124)</f>
        <v>13.665999999999999</v>
      </c>
      <c r="BU124" s="51">
        <f>SUM(T124:V124)</f>
        <v>19.333400000000001</v>
      </c>
      <c r="BV124" s="51">
        <f>SUM(W124:Y124)</f>
        <v>16.9999</v>
      </c>
      <c r="BW124" s="51">
        <f>SUM(Z124:AB124)</f>
        <v>15.888400000000001</v>
      </c>
      <c r="BX124" s="51">
        <f>SUM(AC124:AE124)</f>
        <v>15.332899999999999</v>
      </c>
      <c r="BY124" s="51">
        <f>SUM(AF124:AH124)</f>
        <v>13.000399999999999</v>
      </c>
      <c r="BZ124" s="51">
        <f>SUM(AI124:AK124)</f>
        <v>12.857199999999999</v>
      </c>
      <c r="CA124" s="51">
        <f t="shared" ref="CA124:CA125" si="204">SUM(AD124:AF124)</f>
        <v>13.666499999999999</v>
      </c>
      <c r="CB124" s="51">
        <f t="shared" ref="CB124:CB125" si="205">SUM(AG124:AI124)</f>
        <v>12.667199999999999</v>
      </c>
      <c r="CC124" s="51">
        <f t="shared" ref="CC124:CC125" si="206">SUM(AJ124:AL124)</f>
        <v>19.524000000000001</v>
      </c>
      <c r="CD124" s="51">
        <f t="shared" ref="CD124:CD125" si="207">SUM(AM124:AO124)</f>
        <v>16.666399999999996</v>
      </c>
      <c r="CE124" s="51">
        <f>SUM(AX124:AZ124)</f>
        <v>0</v>
      </c>
      <c r="CF124" s="51">
        <f>SUM(BA124:BC124)</f>
        <v>0</v>
      </c>
      <c r="CG124" s="51">
        <f>SUM(BD124:BF124)</f>
        <v>0</v>
      </c>
      <c r="CH124" s="51">
        <f>SUM(BG124:BI124)</f>
        <v>0</v>
      </c>
    </row>
    <row r="125" spans="1:86" x14ac:dyDescent="0.25">
      <c r="A125" s="179" t="s">
        <v>192</v>
      </c>
      <c r="B125" s="3">
        <v>9</v>
      </c>
      <c r="C125" s="3">
        <v>6</v>
      </c>
      <c r="D125" s="3">
        <v>9</v>
      </c>
      <c r="E125" s="3">
        <v>12</v>
      </c>
      <c r="F125" s="3">
        <v>10</v>
      </c>
      <c r="G125" s="3">
        <v>8</v>
      </c>
      <c r="H125" s="3">
        <v>9</v>
      </c>
      <c r="I125" s="3">
        <v>10</v>
      </c>
      <c r="J125" s="3">
        <v>11</v>
      </c>
      <c r="K125" s="3">
        <v>7</v>
      </c>
      <c r="L125" s="3">
        <v>11</v>
      </c>
      <c r="M125" s="3">
        <v>6</v>
      </c>
      <c r="N125" s="3">
        <v>8</v>
      </c>
      <c r="O125" s="3">
        <v>10</v>
      </c>
      <c r="P125" s="3">
        <v>11</v>
      </c>
      <c r="Q125" s="3">
        <v>10</v>
      </c>
      <c r="R125" s="3">
        <v>7</v>
      </c>
      <c r="S125" s="3">
        <v>8</v>
      </c>
      <c r="T125" s="3">
        <v>10</v>
      </c>
      <c r="U125" s="3">
        <v>9</v>
      </c>
      <c r="V125" s="3">
        <v>8</v>
      </c>
      <c r="W125" s="3">
        <v>7</v>
      </c>
      <c r="X125" s="3">
        <v>3</v>
      </c>
      <c r="Y125" s="3">
        <v>11</v>
      </c>
      <c r="Z125" s="3">
        <v>13</v>
      </c>
      <c r="AA125" s="3">
        <v>4</v>
      </c>
      <c r="AB125" s="3">
        <v>3</v>
      </c>
      <c r="AC125" s="3">
        <v>8</v>
      </c>
      <c r="AD125" s="3">
        <v>8</v>
      </c>
      <c r="AE125" s="3">
        <v>5</v>
      </c>
      <c r="AF125" s="3">
        <v>2</v>
      </c>
      <c r="AG125" s="3">
        <v>9</v>
      </c>
      <c r="AH125" s="3">
        <v>6</v>
      </c>
      <c r="AI125" s="3">
        <v>3</v>
      </c>
      <c r="AJ125" s="3">
        <v>8</v>
      </c>
      <c r="AK125" s="3">
        <v>8</v>
      </c>
      <c r="AL125" s="3">
        <v>11</v>
      </c>
      <c r="AM125" s="3">
        <v>9</v>
      </c>
      <c r="AN125" s="3">
        <v>5</v>
      </c>
      <c r="AO125" s="3">
        <v>7</v>
      </c>
      <c r="AP125" s="3">
        <v>9</v>
      </c>
      <c r="AQ125" s="3">
        <v>11</v>
      </c>
      <c r="AR125" s="3">
        <v>19</v>
      </c>
      <c r="AS125" s="3">
        <v>7</v>
      </c>
      <c r="AT125" s="3">
        <v>9</v>
      </c>
      <c r="AU125" s="3">
        <v>6</v>
      </c>
      <c r="AV125" s="3">
        <v>6</v>
      </c>
      <c r="AW125" s="3">
        <v>6</v>
      </c>
      <c r="AX125" s="3">
        <v>0</v>
      </c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51">
        <f>SUM(AX125:BI125)</f>
        <v>0</v>
      </c>
      <c r="BK125" s="51">
        <f>SUM(AL125:AW125)</f>
        <v>105</v>
      </c>
      <c r="BL125" s="51">
        <f>SUM(Z125:AK125)</f>
        <v>77</v>
      </c>
      <c r="BM125" s="51">
        <f>SUM(N125:Y125)</f>
        <v>102</v>
      </c>
      <c r="BN125" s="19">
        <f>SUM(B125:M125)</f>
        <v>108</v>
      </c>
      <c r="BO125" s="52">
        <f>SUM(B125:D125)</f>
        <v>24</v>
      </c>
      <c r="BP125" s="147">
        <f>SUM(E125:H125)</f>
        <v>39</v>
      </c>
      <c r="BQ125" s="52">
        <f>SUM(H125:J125)</f>
        <v>30</v>
      </c>
      <c r="BR125" s="52">
        <f>SUM(K125:M125)</f>
        <v>24</v>
      </c>
      <c r="BS125" s="51">
        <f>SUM(N125:P125)</f>
        <v>29</v>
      </c>
      <c r="BT125" s="51">
        <f>SUM(Q125:S125)</f>
        <v>25</v>
      </c>
      <c r="BU125" s="51">
        <f>SUM(T125:V125)</f>
        <v>27</v>
      </c>
      <c r="BV125" s="51">
        <f>SUM(W125:Y125)</f>
        <v>21</v>
      </c>
      <c r="BW125" s="51">
        <f>SUM(Z125:AB125)</f>
        <v>20</v>
      </c>
      <c r="BX125" s="51">
        <f>SUM(AC125:AE125)</f>
        <v>21</v>
      </c>
      <c r="BY125" s="51">
        <f>SUM(AF125:AH125)</f>
        <v>17</v>
      </c>
      <c r="BZ125" s="51">
        <f>SUM(AI125:AK125)</f>
        <v>19</v>
      </c>
      <c r="CA125" s="51">
        <f t="shared" si="204"/>
        <v>15</v>
      </c>
      <c r="CB125" s="51">
        <f t="shared" si="205"/>
        <v>18</v>
      </c>
      <c r="CC125" s="51">
        <f t="shared" si="206"/>
        <v>27</v>
      </c>
      <c r="CD125" s="51">
        <f t="shared" si="207"/>
        <v>21</v>
      </c>
      <c r="CE125" s="51">
        <f>SUM(AX125:AZ125)</f>
        <v>0</v>
      </c>
      <c r="CF125" s="51">
        <f>SUM(BA125:BC125)</f>
        <v>0</v>
      </c>
      <c r="CG125" s="51">
        <f>SUM(BD125:BF125)</f>
        <v>0</v>
      </c>
      <c r="CH125" s="51">
        <f>SUM(BG125:BI125)</f>
        <v>0</v>
      </c>
    </row>
    <row r="126" spans="1:86" x14ac:dyDescent="0.25">
      <c r="A126" s="179" t="s">
        <v>190</v>
      </c>
      <c r="B126" s="48">
        <v>85.19</v>
      </c>
      <c r="C126" s="48">
        <v>55.56</v>
      </c>
      <c r="D126" s="48">
        <v>74.069999999999993</v>
      </c>
      <c r="E126" s="48">
        <v>58.33</v>
      </c>
      <c r="F126" s="48">
        <v>53.33</v>
      </c>
      <c r="G126" s="48">
        <v>62.5</v>
      </c>
      <c r="H126" s="48">
        <v>59.26</v>
      </c>
      <c r="I126" s="48">
        <v>80</v>
      </c>
      <c r="J126" s="48">
        <v>83.64</v>
      </c>
      <c r="K126" s="48">
        <v>57.14</v>
      </c>
      <c r="L126" s="48">
        <v>66.67</v>
      </c>
      <c r="M126" s="48">
        <v>44.44</v>
      </c>
      <c r="N126" s="48">
        <v>77.38</v>
      </c>
      <c r="O126" s="48">
        <v>60</v>
      </c>
      <c r="P126" s="48">
        <v>81.819999999999993</v>
      </c>
      <c r="Q126" s="48">
        <v>53.33</v>
      </c>
      <c r="R126" s="48">
        <v>52.38</v>
      </c>
      <c r="S126" s="48">
        <v>58.33</v>
      </c>
      <c r="T126" s="48">
        <v>83.33</v>
      </c>
      <c r="U126" s="48">
        <v>55.56</v>
      </c>
      <c r="V126" s="48">
        <v>75</v>
      </c>
      <c r="W126" s="48">
        <v>57.14</v>
      </c>
      <c r="X126" s="48">
        <v>77.78</v>
      </c>
      <c r="Y126" s="48">
        <v>96.97</v>
      </c>
      <c r="Z126" s="48">
        <v>76.92</v>
      </c>
      <c r="AA126" s="48">
        <v>72.22</v>
      </c>
      <c r="AB126" s="48">
        <v>100</v>
      </c>
      <c r="AC126" s="48">
        <v>45.83</v>
      </c>
      <c r="AD126" s="48">
        <v>100</v>
      </c>
      <c r="AE126" s="48">
        <v>73.33</v>
      </c>
      <c r="AF126" s="48">
        <v>100</v>
      </c>
      <c r="AG126" s="48">
        <v>96.3</v>
      </c>
      <c r="AH126" s="48">
        <v>38.89</v>
      </c>
      <c r="AI126" s="48">
        <v>55.56</v>
      </c>
      <c r="AJ126" s="48">
        <v>62.5</v>
      </c>
      <c r="AK126" s="48">
        <v>77.38</v>
      </c>
      <c r="AL126" s="48">
        <v>75.760000000000005</v>
      </c>
      <c r="AM126" s="48">
        <v>77.78</v>
      </c>
      <c r="AN126" s="48">
        <v>73.33</v>
      </c>
      <c r="AO126" s="48">
        <v>85.71</v>
      </c>
      <c r="AP126" s="48">
        <v>81.48</v>
      </c>
      <c r="AQ126" s="48">
        <v>60.61</v>
      </c>
      <c r="AR126" s="48">
        <v>73.290000000000006</v>
      </c>
      <c r="AS126" s="48">
        <v>90.48</v>
      </c>
      <c r="AT126" s="48">
        <v>77.78</v>
      </c>
      <c r="AU126" s="48">
        <v>71.11</v>
      </c>
      <c r="AV126" s="48">
        <v>55.56</v>
      </c>
      <c r="AW126" s="48">
        <v>33.33</v>
      </c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 t="e">
        <f>BJ124/BJ125*100</f>
        <v>#DIV/0!</v>
      </c>
      <c r="BK126" s="48">
        <f>BK124/BK125*100</f>
        <v>72.246857142857138</v>
      </c>
      <c r="BL126" s="48">
        <f>BL124/BL125*100</f>
        <v>74.128441558441565</v>
      </c>
      <c r="BM126" s="48">
        <f t="shared" ref="BM126:BZ126" si="208">BM124/BM125*100</f>
        <v>69.794019607843126</v>
      </c>
      <c r="BN126" s="50">
        <f t="shared" si="208"/>
        <v>66.234537037037029</v>
      </c>
      <c r="BO126" s="50">
        <f t="shared" si="208"/>
        <v>73.612499999999997</v>
      </c>
      <c r="BP126" s="146">
        <f t="shared" si="208"/>
        <v>58.117948717948721</v>
      </c>
      <c r="BQ126" s="50">
        <f t="shared" si="208"/>
        <v>75.112666666666655</v>
      </c>
      <c r="BR126" s="50">
        <f t="shared" si="208"/>
        <v>58.332916666666669</v>
      </c>
      <c r="BS126" s="50">
        <f t="shared" si="208"/>
        <v>73.07103448275862</v>
      </c>
      <c r="BT126" s="50">
        <f t="shared" si="208"/>
        <v>54.663999999999987</v>
      </c>
      <c r="BU126" s="50">
        <f t="shared" si="208"/>
        <v>71.605185185185192</v>
      </c>
      <c r="BV126" s="50">
        <f t="shared" si="208"/>
        <v>80.951904761904757</v>
      </c>
      <c r="BW126" s="50">
        <f t="shared" si="208"/>
        <v>79.442000000000007</v>
      </c>
      <c r="BX126" s="50">
        <f t="shared" si="208"/>
        <v>73.013809523809513</v>
      </c>
      <c r="BY126" s="50">
        <f t="shared" si="208"/>
        <v>76.472941176470584</v>
      </c>
      <c r="BZ126" s="50">
        <f t="shared" si="208"/>
        <v>67.66947368421053</v>
      </c>
      <c r="CA126" s="50">
        <f t="shared" ref="CA126:CH126" si="209">CA124/CA125*100</f>
        <v>91.109999999999985</v>
      </c>
      <c r="CB126" s="50">
        <f t="shared" si="209"/>
        <v>70.373333333333335</v>
      </c>
      <c r="CC126" s="50">
        <f t="shared" si="209"/>
        <v>72.311111111111117</v>
      </c>
      <c r="CD126" s="50">
        <f t="shared" si="209"/>
        <v>79.363809523809508</v>
      </c>
      <c r="CE126" s="50" t="e">
        <f t="shared" si="209"/>
        <v>#DIV/0!</v>
      </c>
      <c r="CF126" s="50" t="e">
        <f t="shared" si="209"/>
        <v>#DIV/0!</v>
      </c>
      <c r="CG126" s="50" t="e">
        <f t="shared" si="209"/>
        <v>#DIV/0!</v>
      </c>
      <c r="CH126" s="50" t="e">
        <f t="shared" si="209"/>
        <v>#DIV/0!</v>
      </c>
    </row>
    <row r="127" spans="1:86" x14ac:dyDescent="0.25">
      <c r="A127" s="178" t="s">
        <v>75</v>
      </c>
      <c r="B127" s="46">
        <v>44562</v>
      </c>
      <c r="C127" s="46">
        <v>44593</v>
      </c>
      <c r="D127" s="46">
        <v>44621</v>
      </c>
      <c r="E127" s="46">
        <v>44652</v>
      </c>
      <c r="F127" s="46">
        <v>44703</v>
      </c>
      <c r="G127" s="47">
        <v>44713</v>
      </c>
      <c r="H127" s="47">
        <v>44743</v>
      </c>
      <c r="I127" s="47">
        <v>44774</v>
      </c>
      <c r="J127" s="47">
        <v>44805</v>
      </c>
      <c r="K127" s="47">
        <v>44835</v>
      </c>
      <c r="L127" s="47">
        <v>44866</v>
      </c>
      <c r="M127" s="47">
        <v>44896</v>
      </c>
      <c r="N127" s="46">
        <v>44927</v>
      </c>
      <c r="O127" s="46">
        <v>44958</v>
      </c>
      <c r="P127" s="46">
        <v>44986</v>
      </c>
      <c r="Q127" s="46">
        <v>45017</v>
      </c>
      <c r="R127" s="46">
        <v>45047</v>
      </c>
      <c r="S127" s="46">
        <v>45078</v>
      </c>
      <c r="T127" s="46">
        <v>45108</v>
      </c>
      <c r="U127" s="46">
        <v>45139</v>
      </c>
      <c r="V127" s="46">
        <v>45170</v>
      </c>
      <c r="W127" s="46">
        <v>45200</v>
      </c>
      <c r="X127" s="46">
        <v>45231</v>
      </c>
      <c r="Y127" s="46">
        <v>45261</v>
      </c>
      <c r="Z127" s="46">
        <v>45292</v>
      </c>
      <c r="AA127" s="46">
        <v>45323</v>
      </c>
      <c r="AB127" s="46">
        <v>45352</v>
      </c>
      <c r="AC127" s="46">
        <v>45383</v>
      </c>
      <c r="AD127" s="46">
        <v>45413</v>
      </c>
      <c r="AE127" s="46">
        <v>45444</v>
      </c>
      <c r="AF127" s="46">
        <v>45474</v>
      </c>
      <c r="AG127" s="46">
        <v>45505</v>
      </c>
      <c r="AH127" s="46">
        <v>45536</v>
      </c>
      <c r="AI127" s="46">
        <v>45566</v>
      </c>
      <c r="AJ127" s="46">
        <v>45597</v>
      </c>
      <c r="AK127" s="46">
        <v>45627</v>
      </c>
      <c r="AL127" s="46">
        <v>45658</v>
      </c>
      <c r="AM127" s="46">
        <v>45689</v>
      </c>
      <c r="AN127" s="46">
        <v>45717</v>
      </c>
      <c r="AO127" s="46">
        <v>45748</v>
      </c>
      <c r="AP127" s="46">
        <v>45778</v>
      </c>
      <c r="AQ127" s="46">
        <v>45809</v>
      </c>
      <c r="AR127" s="46">
        <v>45839</v>
      </c>
      <c r="AS127" s="46">
        <v>45870</v>
      </c>
      <c r="AT127" s="46">
        <v>45901</v>
      </c>
      <c r="AU127" s="46">
        <v>45931</v>
      </c>
      <c r="AV127" s="46">
        <v>45962</v>
      </c>
      <c r="AW127" s="46">
        <v>45992</v>
      </c>
      <c r="AX127" s="46">
        <v>46023</v>
      </c>
      <c r="AY127" s="46">
        <v>46054</v>
      </c>
      <c r="AZ127" s="46">
        <v>46082</v>
      </c>
      <c r="BA127" s="46">
        <v>46113</v>
      </c>
      <c r="BB127" s="46">
        <v>46143</v>
      </c>
      <c r="BC127" s="46">
        <v>46174</v>
      </c>
      <c r="BD127" s="46">
        <v>46204</v>
      </c>
      <c r="BE127" s="46">
        <v>46235</v>
      </c>
      <c r="BF127" s="46">
        <v>46266</v>
      </c>
      <c r="BG127" s="46">
        <v>46296</v>
      </c>
      <c r="BH127" s="46">
        <v>46327</v>
      </c>
      <c r="BI127" s="46">
        <v>46357</v>
      </c>
      <c r="BJ127" s="222" t="s">
        <v>478</v>
      </c>
      <c r="BK127" s="202" t="s">
        <v>419</v>
      </c>
      <c r="BL127" s="185" t="s">
        <v>399</v>
      </c>
      <c r="BM127" s="144" t="s">
        <v>243</v>
      </c>
      <c r="BN127" s="64" t="s">
        <v>61</v>
      </c>
      <c r="BO127" s="57" t="s">
        <v>57</v>
      </c>
      <c r="BP127" s="145" t="s">
        <v>58</v>
      </c>
      <c r="BQ127" s="57" t="s">
        <v>59</v>
      </c>
      <c r="BR127" s="57" t="s">
        <v>60</v>
      </c>
      <c r="BS127" s="57" t="s">
        <v>239</v>
      </c>
      <c r="BT127" s="57" t="s">
        <v>240</v>
      </c>
      <c r="BU127" s="57" t="s">
        <v>241</v>
      </c>
      <c r="BV127" s="57" t="s">
        <v>242</v>
      </c>
      <c r="BW127" s="57" t="s">
        <v>400</v>
      </c>
      <c r="BX127" s="57" t="s">
        <v>401</v>
      </c>
      <c r="BY127" s="57" t="s">
        <v>402</v>
      </c>
      <c r="BZ127" s="57" t="s">
        <v>403</v>
      </c>
      <c r="CA127" s="57" t="s">
        <v>420</v>
      </c>
      <c r="CB127" s="57" t="s">
        <v>421</v>
      </c>
      <c r="CC127" s="57" t="s">
        <v>422</v>
      </c>
      <c r="CD127" s="57" t="s">
        <v>423</v>
      </c>
      <c r="CE127" s="57" t="s">
        <v>479</v>
      </c>
      <c r="CF127" s="57" t="s">
        <v>480</v>
      </c>
      <c r="CG127" s="57" t="s">
        <v>481</v>
      </c>
      <c r="CH127" s="57" t="s">
        <v>482</v>
      </c>
    </row>
    <row r="128" spans="1:86" x14ac:dyDescent="0.25">
      <c r="A128" s="179" t="s">
        <v>191</v>
      </c>
      <c r="B128" s="51">
        <f t="shared" ref="B128:AK128" si="210">B130*B129/100</f>
        <v>6.0002999999999993</v>
      </c>
      <c r="C128" s="51">
        <f t="shared" si="210"/>
        <v>1.9997999999999998</v>
      </c>
      <c r="D128" s="51">
        <f t="shared" si="210"/>
        <v>6.0002999999999993</v>
      </c>
      <c r="E128" s="51">
        <f t="shared" si="210"/>
        <v>6</v>
      </c>
      <c r="F128" s="51">
        <f t="shared" si="210"/>
        <v>3</v>
      </c>
      <c r="G128" s="51">
        <f t="shared" si="210"/>
        <v>4</v>
      </c>
      <c r="H128" s="51">
        <f t="shared" si="210"/>
        <v>5.0004</v>
      </c>
      <c r="I128" s="51">
        <f t="shared" si="210"/>
        <v>8</v>
      </c>
      <c r="J128" s="51">
        <f t="shared" si="210"/>
        <v>8</v>
      </c>
      <c r="K128" s="51">
        <f t="shared" si="210"/>
        <v>1.9999</v>
      </c>
      <c r="L128" s="51">
        <f t="shared" si="210"/>
        <v>8.0003000000000011</v>
      </c>
      <c r="M128" s="51">
        <f t="shared" si="210"/>
        <v>1.9997999999999998</v>
      </c>
      <c r="N128" s="51">
        <f t="shared" si="210"/>
        <v>5.9996999999999989</v>
      </c>
      <c r="O128" s="51">
        <f t="shared" si="210"/>
        <v>6</v>
      </c>
      <c r="P128" s="51">
        <f t="shared" si="210"/>
        <v>9.0001999999999995</v>
      </c>
      <c r="Q128" s="51">
        <f t="shared" si="210"/>
        <v>4</v>
      </c>
      <c r="R128" s="51">
        <f t="shared" si="210"/>
        <v>3.0002</v>
      </c>
      <c r="S128" s="51">
        <f t="shared" si="210"/>
        <v>4</v>
      </c>
      <c r="T128" s="51">
        <f t="shared" si="210"/>
        <v>7</v>
      </c>
      <c r="U128" s="51">
        <f t="shared" si="210"/>
        <v>3.9995999999999996</v>
      </c>
      <c r="V128" s="51">
        <f t="shared" si="210"/>
        <v>6</v>
      </c>
      <c r="W128" s="51">
        <f t="shared" si="210"/>
        <v>3.0002</v>
      </c>
      <c r="X128" s="51">
        <f t="shared" si="210"/>
        <v>2.0000999999999998</v>
      </c>
      <c r="Y128" s="51">
        <f t="shared" si="210"/>
        <v>11</v>
      </c>
      <c r="Z128" s="51">
        <f t="shared" si="210"/>
        <v>8.9999000000000002</v>
      </c>
      <c r="AA128" s="51">
        <f t="shared" si="210"/>
        <v>2</v>
      </c>
      <c r="AB128" s="51">
        <f t="shared" si="210"/>
        <v>3</v>
      </c>
      <c r="AC128" s="51">
        <f t="shared" si="210"/>
        <v>3</v>
      </c>
      <c r="AD128" s="51">
        <f t="shared" si="210"/>
        <v>8</v>
      </c>
      <c r="AE128" s="51">
        <f t="shared" si="210"/>
        <v>2</v>
      </c>
      <c r="AF128" s="51">
        <f t="shared" si="210"/>
        <v>2</v>
      </c>
      <c r="AG128" s="51">
        <f t="shared" si="210"/>
        <v>8.0000999999999998</v>
      </c>
      <c r="AH128" s="51">
        <f t="shared" si="210"/>
        <v>3</v>
      </c>
      <c r="AI128" s="51">
        <f t="shared" si="210"/>
        <v>0.9998999999999999</v>
      </c>
      <c r="AJ128" s="51">
        <f t="shared" si="210"/>
        <v>4</v>
      </c>
      <c r="AK128" s="51">
        <f t="shared" si="210"/>
        <v>3.9998</v>
      </c>
      <c r="AL128" s="51">
        <f t="shared" ref="AL128:AW128" si="211">AL130*AL129/100</f>
        <v>9.0001999999999995</v>
      </c>
      <c r="AM128" s="51">
        <f t="shared" si="211"/>
        <v>6.0002999999999993</v>
      </c>
      <c r="AN128" s="51">
        <f t="shared" si="211"/>
        <v>3</v>
      </c>
      <c r="AO128" s="51">
        <f t="shared" si="211"/>
        <v>5.0001000000000007</v>
      </c>
      <c r="AP128" s="51">
        <f t="shared" si="211"/>
        <v>7.0001999999999995</v>
      </c>
      <c r="AQ128" s="51">
        <f t="shared" si="211"/>
        <v>6.0004999999999997</v>
      </c>
      <c r="AR128" s="51">
        <f t="shared" si="211"/>
        <v>9.9997000000000007</v>
      </c>
      <c r="AS128" s="51">
        <f t="shared" si="211"/>
        <v>5.9996999999999989</v>
      </c>
      <c r="AT128" s="51">
        <f t="shared" si="211"/>
        <v>7.0001999999999995</v>
      </c>
      <c r="AU128" s="51">
        <f t="shared" si="211"/>
        <v>3</v>
      </c>
      <c r="AV128" s="51">
        <f t="shared" si="211"/>
        <v>3</v>
      </c>
      <c r="AW128" s="51">
        <f t="shared" si="211"/>
        <v>1.0002000000000002</v>
      </c>
      <c r="AX128" s="51">
        <f t="shared" ref="AX128:BI128" si="212">AX130*AX129/100</f>
        <v>0</v>
      </c>
      <c r="AY128" s="51">
        <f t="shared" si="212"/>
        <v>0</v>
      </c>
      <c r="AZ128" s="51">
        <f t="shared" si="212"/>
        <v>0</v>
      </c>
      <c r="BA128" s="51">
        <f t="shared" si="212"/>
        <v>0</v>
      </c>
      <c r="BB128" s="51">
        <f t="shared" si="212"/>
        <v>0</v>
      </c>
      <c r="BC128" s="51">
        <f t="shared" si="212"/>
        <v>0</v>
      </c>
      <c r="BD128" s="51">
        <f t="shared" si="212"/>
        <v>0</v>
      </c>
      <c r="BE128" s="51">
        <f t="shared" si="212"/>
        <v>0</v>
      </c>
      <c r="BF128" s="51">
        <f t="shared" si="212"/>
        <v>0</v>
      </c>
      <c r="BG128" s="51">
        <f t="shared" si="212"/>
        <v>0</v>
      </c>
      <c r="BH128" s="51">
        <f t="shared" si="212"/>
        <v>0</v>
      </c>
      <c r="BI128" s="51">
        <f t="shared" si="212"/>
        <v>0</v>
      </c>
      <c r="BJ128" s="51">
        <f>SUM(AX128:BI128)</f>
        <v>0</v>
      </c>
      <c r="BK128" s="51">
        <f>SUM(AL128:AW128)</f>
        <v>66.001100000000008</v>
      </c>
      <c r="BL128" s="51">
        <f>SUM(Z128:AK128)</f>
        <v>48.999699999999997</v>
      </c>
      <c r="BM128" s="51">
        <f>SUM(N128:Y128)</f>
        <v>65</v>
      </c>
      <c r="BN128" s="52">
        <f>SUM(B128:M128)</f>
        <v>60.000799999999998</v>
      </c>
      <c r="BO128" s="52">
        <f>SUM(B128:D128)</f>
        <v>14.000399999999999</v>
      </c>
      <c r="BP128" s="147">
        <f>SUM(E128:H128)</f>
        <v>18.000399999999999</v>
      </c>
      <c r="BQ128" s="52">
        <f>SUM(H128:J128)</f>
        <v>21.000399999999999</v>
      </c>
      <c r="BR128" s="52">
        <f>SUM(K128:M128)</f>
        <v>12.000000000000002</v>
      </c>
      <c r="BS128" s="51">
        <f>SUM(N128:P128)</f>
        <v>20.999899999999997</v>
      </c>
      <c r="BT128" s="51">
        <f>SUM(Q128:S128)</f>
        <v>11.0002</v>
      </c>
      <c r="BU128" s="51">
        <f>SUM(T128:V128)</f>
        <v>16.999600000000001</v>
      </c>
      <c r="BV128" s="51">
        <f>SUM(W128:Y128)</f>
        <v>16.000299999999999</v>
      </c>
      <c r="BW128" s="51">
        <f>SUM(Z128:AB128)</f>
        <v>13.9999</v>
      </c>
      <c r="BX128" s="51">
        <f>SUM(AC128:AE128)</f>
        <v>13</v>
      </c>
      <c r="BY128" s="51">
        <f>SUM(AF128:AH128)</f>
        <v>13.0001</v>
      </c>
      <c r="BZ128" s="51">
        <f>SUM(AI128:AK128)</f>
        <v>8.9997000000000007</v>
      </c>
      <c r="CA128" s="51">
        <f t="shared" ref="CA128:CA129" si="213">SUM(AD128:AF128)</f>
        <v>12</v>
      </c>
      <c r="CB128" s="51">
        <f t="shared" ref="CB128:CB129" si="214">SUM(AG128:AI128)</f>
        <v>12</v>
      </c>
      <c r="CC128" s="51">
        <f t="shared" ref="CC128:CC129" si="215">SUM(AJ128:AL128)</f>
        <v>17</v>
      </c>
      <c r="CD128" s="51">
        <f t="shared" ref="CD128:CD129" si="216">SUM(AM128:AO128)</f>
        <v>14.000399999999999</v>
      </c>
      <c r="CE128" s="51">
        <f>SUM(AX128:AZ128)</f>
        <v>0</v>
      </c>
      <c r="CF128" s="51">
        <f>SUM(BA128:BC128)</f>
        <v>0</v>
      </c>
      <c r="CG128" s="51">
        <f>SUM(BD128:BF128)</f>
        <v>0</v>
      </c>
      <c r="CH128" s="51">
        <f>SUM(BG128:BI128)</f>
        <v>0</v>
      </c>
    </row>
    <row r="129" spans="1:86" x14ac:dyDescent="0.25">
      <c r="A129" s="179" t="s">
        <v>192</v>
      </c>
      <c r="B129" s="3">
        <v>9</v>
      </c>
      <c r="C129" s="3">
        <v>6</v>
      </c>
      <c r="D129" s="3">
        <v>9</v>
      </c>
      <c r="E129" s="3">
        <v>12</v>
      </c>
      <c r="F129" s="3">
        <v>10</v>
      </c>
      <c r="G129" s="3">
        <v>8</v>
      </c>
      <c r="H129" s="3">
        <v>9</v>
      </c>
      <c r="I129" s="3">
        <v>10</v>
      </c>
      <c r="J129" s="3">
        <v>10</v>
      </c>
      <c r="K129" s="3">
        <v>7</v>
      </c>
      <c r="L129" s="3">
        <v>11</v>
      </c>
      <c r="M129" s="3">
        <v>6</v>
      </c>
      <c r="N129" s="3">
        <v>7</v>
      </c>
      <c r="O129" s="3">
        <v>10</v>
      </c>
      <c r="P129" s="3">
        <v>11</v>
      </c>
      <c r="Q129" s="3">
        <v>10</v>
      </c>
      <c r="R129" s="3">
        <v>7</v>
      </c>
      <c r="S129" s="3">
        <v>8</v>
      </c>
      <c r="T129" s="3">
        <v>10</v>
      </c>
      <c r="U129" s="3">
        <v>9</v>
      </c>
      <c r="V129" s="3">
        <v>8</v>
      </c>
      <c r="W129" s="3">
        <v>7</v>
      </c>
      <c r="X129" s="3">
        <v>3</v>
      </c>
      <c r="Y129" s="3">
        <v>11</v>
      </c>
      <c r="Z129" s="3">
        <v>13</v>
      </c>
      <c r="AA129" s="3">
        <v>4</v>
      </c>
      <c r="AB129" s="3">
        <v>3</v>
      </c>
      <c r="AC129" s="3">
        <v>8</v>
      </c>
      <c r="AD129" s="3">
        <v>8</v>
      </c>
      <c r="AE129" s="3">
        <v>5</v>
      </c>
      <c r="AF129" s="3">
        <v>2</v>
      </c>
      <c r="AG129" s="3">
        <v>9</v>
      </c>
      <c r="AH129" s="3">
        <v>6</v>
      </c>
      <c r="AI129" s="3">
        <v>3</v>
      </c>
      <c r="AJ129" s="3">
        <v>8</v>
      </c>
      <c r="AK129" s="3">
        <v>7</v>
      </c>
      <c r="AL129" s="3">
        <v>11</v>
      </c>
      <c r="AM129" s="3">
        <v>9</v>
      </c>
      <c r="AN129" s="3">
        <v>5</v>
      </c>
      <c r="AO129" s="3">
        <v>7</v>
      </c>
      <c r="AP129" s="3">
        <v>9</v>
      </c>
      <c r="AQ129" s="3">
        <v>11</v>
      </c>
      <c r="AR129" s="3">
        <v>19</v>
      </c>
      <c r="AS129" s="3">
        <v>7</v>
      </c>
      <c r="AT129" s="3">
        <v>9</v>
      </c>
      <c r="AU129" s="3">
        <v>6</v>
      </c>
      <c r="AV129" s="3">
        <v>6</v>
      </c>
      <c r="AW129" s="3">
        <v>6</v>
      </c>
      <c r="AX129" s="3">
        <v>0</v>
      </c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51">
        <f>SUM(AX129:BI129)</f>
        <v>0</v>
      </c>
      <c r="BK129" s="51">
        <f>SUM(AL129:AW129)</f>
        <v>105</v>
      </c>
      <c r="BL129" s="51">
        <f>SUM(Z129:AK129)</f>
        <v>76</v>
      </c>
      <c r="BM129" s="51">
        <f>SUM(N129:Y129)</f>
        <v>101</v>
      </c>
      <c r="BN129" s="19">
        <f>SUM(B129:M129)</f>
        <v>107</v>
      </c>
      <c r="BO129" s="52">
        <f>SUM(B129:D129)</f>
        <v>24</v>
      </c>
      <c r="BP129" s="147">
        <f>SUM(E129:H129)</f>
        <v>39</v>
      </c>
      <c r="BQ129" s="52">
        <f>SUM(H129:J129)</f>
        <v>29</v>
      </c>
      <c r="BR129" s="52">
        <f>SUM(K129:M129)</f>
        <v>24</v>
      </c>
      <c r="BS129" s="51">
        <f>SUM(N129:P129)</f>
        <v>28</v>
      </c>
      <c r="BT129" s="51">
        <f>SUM(Q129:S129)</f>
        <v>25</v>
      </c>
      <c r="BU129" s="51">
        <f>SUM(T129:V129)</f>
        <v>27</v>
      </c>
      <c r="BV129" s="51">
        <f>SUM(W129:Y129)</f>
        <v>21</v>
      </c>
      <c r="BW129" s="51">
        <f>SUM(Z129:AB129)</f>
        <v>20</v>
      </c>
      <c r="BX129" s="51">
        <f>SUM(AC129:AE129)</f>
        <v>21</v>
      </c>
      <c r="BY129" s="51">
        <f>SUM(AF129:AH129)</f>
        <v>17</v>
      </c>
      <c r="BZ129" s="51">
        <f>SUM(AI129:AK129)</f>
        <v>18</v>
      </c>
      <c r="CA129" s="51">
        <f t="shared" si="213"/>
        <v>15</v>
      </c>
      <c r="CB129" s="51">
        <f t="shared" si="214"/>
        <v>18</v>
      </c>
      <c r="CC129" s="51">
        <f t="shared" si="215"/>
        <v>26</v>
      </c>
      <c r="CD129" s="51">
        <f t="shared" si="216"/>
        <v>21</v>
      </c>
      <c r="CE129" s="51">
        <f>SUM(AX129:AZ129)</f>
        <v>0</v>
      </c>
      <c r="CF129" s="51">
        <f>SUM(BA129:BC129)</f>
        <v>0</v>
      </c>
      <c r="CG129" s="51">
        <f>SUM(BD129:BF129)</f>
        <v>0</v>
      </c>
      <c r="CH129" s="51">
        <f>SUM(BG129:BI129)</f>
        <v>0</v>
      </c>
    </row>
    <row r="130" spans="1:86" x14ac:dyDescent="0.25">
      <c r="A130" s="179" t="s">
        <v>190</v>
      </c>
      <c r="B130" s="48">
        <v>66.67</v>
      </c>
      <c r="C130" s="48">
        <v>33.33</v>
      </c>
      <c r="D130" s="48">
        <v>66.67</v>
      </c>
      <c r="E130" s="48">
        <v>50</v>
      </c>
      <c r="F130" s="48">
        <v>30</v>
      </c>
      <c r="G130" s="48">
        <v>50</v>
      </c>
      <c r="H130" s="48">
        <v>55.56</v>
      </c>
      <c r="I130" s="48">
        <v>80</v>
      </c>
      <c r="J130" s="48">
        <v>80</v>
      </c>
      <c r="K130" s="48">
        <v>28.57</v>
      </c>
      <c r="L130" s="48">
        <v>72.73</v>
      </c>
      <c r="M130" s="48">
        <v>33.33</v>
      </c>
      <c r="N130" s="48">
        <v>85.71</v>
      </c>
      <c r="O130" s="48">
        <v>60</v>
      </c>
      <c r="P130" s="48">
        <v>81.819999999999993</v>
      </c>
      <c r="Q130" s="48">
        <v>40</v>
      </c>
      <c r="R130" s="48">
        <v>42.86</v>
      </c>
      <c r="S130" s="48">
        <v>50</v>
      </c>
      <c r="T130" s="48">
        <v>70</v>
      </c>
      <c r="U130" s="48">
        <v>44.44</v>
      </c>
      <c r="V130" s="48">
        <v>75</v>
      </c>
      <c r="W130" s="48">
        <v>42.86</v>
      </c>
      <c r="X130" s="48">
        <v>66.67</v>
      </c>
      <c r="Y130" s="48">
        <v>100</v>
      </c>
      <c r="Z130" s="48">
        <v>69.23</v>
      </c>
      <c r="AA130" s="48">
        <v>50</v>
      </c>
      <c r="AB130" s="48">
        <v>100</v>
      </c>
      <c r="AC130" s="48">
        <v>37.5</v>
      </c>
      <c r="AD130" s="48">
        <v>100</v>
      </c>
      <c r="AE130" s="48">
        <v>40</v>
      </c>
      <c r="AF130" s="48">
        <v>100</v>
      </c>
      <c r="AG130" s="48">
        <v>88.89</v>
      </c>
      <c r="AH130" s="48">
        <v>50</v>
      </c>
      <c r="AI130" s="48">
        <v>33.33</v>
      </c>
      <c r="AJ130" s="48">
        <v>50</v>
      </c>
      <c r="AK130" s="48">
        <v>57.14</v>
      </c>
      <c r="AL130" s="48">
        <v>81.819999999999993</v>
      </c>
      <c r="AM130" s="48">
        <v>66.67</v>
      </c>
      <c r="AN130" s="48">
        <v>60</v>
      </c>
      <c r="AO130" s="48">
        <v>71.430000000000007</v>
      </c>
      <c r="AP130" s="48">
        <v>77.78</v>
      </c>
      <c r="AQ130" s="48">
        <v>54.55</v>
      </c>
      <c r="AR130" s="48">
        <v>52.63</v>
      </c>
      <c r="AS130" s="48">
        <v>85.71</v>
      </c>
      <c r="AT130" s="48">
        <v>77.78</v>
      </c>
      <c r="AU130" s="48">
        <v>50</v>
      </c>
      <c r="AV130" s="48">
        <v>50</v>
      </c>
      <c r="AW130" s="48">
        <v>16.670000000000002</v>
      </c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 t="e">
        <f>BJ128/BJ129*100</f>
        <v>#DIV/0!</v>
      </c>
      <c r="BK130" s="48">
        <f>BK128/BK129*100</f>
        <v>62.85819047619048</v>
      </c>
      <c r="BL130" s="48">
        <f>BL128/BL129*100</f>
        <v>64.473289473684204</v>
      </c>
      <c r="BM130" s="48">
        <f t="shared" ref="BM130:BZ130" si="217">BM128/BM129*100</f>
        <v>64.356435643564353</v>
      </c>
      <c r="BN130" s="50">
        <f t="shared" si="217"/>
        <v>56.075514018691585</v>
      </c>
      <c r="BO130" s="50">
        <f t="shared" si="217"/>
        <v>58.334999999999994</v>
      </c>
      <c r="BP130" s="146">
        <f t="shared" si="217"/>
        <v>46.154871794871795</v>
      </c>
      <c r="BQ130" s="50">
        <f t="shared" si="217"/>
        <v>72.415172413793101</v>
      </c>
      <c r="BR130" s="50">
        <f t="shared" si="217"/>
        <v>50.000000000000014</v>
      </c>
      <c r="BS130" s="50">
        <f t="shared" si="217"/>
        <v>74.999642857142845</v>
      </c>
      <c r="BT130" s="50">
        <f t="shared" si="217"/>
        <v>44.000799999999998</v>
      </c>
      <c r="BU130" s="50">
        <f t="shared" si="217"/>
        <v>62.961481481481485</v>
      </c>
      <c r="BV130" s="50">
        <f t="shared" si="217"/>
        <v>76.191904761904766</v>
      </c>
      <c r="BW130" s="50">
        <f t="shared" si="217"/>
        <v>69.999499999999998</v>
      </c>
      <c r="BX130" s="50">
        <f t="shared" si="217"/>
        <v>61.904761904761905</v>
      </c>
      <c r="BY130" s="50">
        <f t="shared" si="217"/>
        <v>76.471176470588233</v>
      </c>
      <c r="BZ130" s="50">
        <f t="shared" si="217"/>
        <v>49.998333333333342</v>
      </c>
      <c r="CA130" s="50">
        <f t="shared" ref="CA130:CH130" si="218">CA128/CA129*100</f>
        <v>80</v>
      </c>
      <c r="CB130" s="50">
        <f t="shared" si="218"/>
        <v>66.666666666666657</v>
      </c>
      <c r="CC130" s="50">
        <f t="shared" si="218"/>
        <v>65.384615384615387</v>
      </c>
      <c r="CD130" s="50">
        <f t="shared" si="218"/>
        <v>66.668571428571425</v>
      </c>
      <c r="CE130" s="50" t="e">
        <f t="shared" si="218"/>
        <v>#DIV/0!</v>
      </c>
      <c r="CF130" s="50" t="e">
        <f t="shared" si="218"/>
        <v>#DIV/0!</v>
      </c>
      <c r="CG130" s="50" t="e">
        <f t="shared" si="218"/>
        <v>#DIV/0!</v>
      </c>
      <c r="CH130" s="50" t="e">
        <f t="shared" si="218"/>
        <v>#DIV/0!</v>
      </c>
    </row>
    <row r="131" spans="1:86" x14ac:dyDescent="0.25">
      <c r="A131" s="178" t="s">
        <v>76</v>
      </c>
      <c r="B131" s="46">
        <v>44562</v>
      </c>
      <c r="C131" s="46">
        <v>44593</v>
      </c>
      <c r="D131" s="46">
        <v>44621</v>
      </c>
      <c r="E131" s="46">
        <v>44652</v>
      </c>
      <c r="F131" s="46">
        <v>44703</v>
      </c>
      <c r="G131" s="47">
        <v>44713</v>
      </c>
      <c r="H131" s="47">
        <v>44743</v>
      </c>
      <c r="I131" s="47">
        <v>44774</v>
      </c>
      <c r="J131" s="47">
        <v>44805</v>
      </c>
      <c r="K131" s="47">
        <v>44835</v>
      </c>
      <c r="L131" s="47">
        <v>44866</v>
      </c>
      <c r="M131" s="47">
        <v>44896</v>
      </c>
      <c r="N131" s="46">
        <v>44927</v>
      </c>
      <c r="O131" s="46">
        <v>44958</v>
      </c>
      <c r="P131" s="46">
        <v>44986</v>
      </c>
      <c r="Q131" s="46">
        <v>45017</v>
      </c>
      <c r="R131" s="46">
        <v>45047</v>
      </c>
      <c r="S131" s="46">
        <v>45078</v>
      </c>
      <c r="T131" s="46">
        <v>45108</v>
      </c>
      <c r="U131" s="46">
        <v>45139</v>
      </c>
      <c r="V131" s="46">
        <v>45170</v>
      </c>
      <c r="W131" s="46">
        <v>45200</v>
      </c>
      <c r="X131" s="46">
        <v>45231</v>
      </c>
      <c r="Y131" s="46">
        <v>45261</v>
      </c>
      <c r="Z131" s="46">
        <v>45292</v>
      </c>
      <c r="AA131" s="46">
        <v>45323</v>
      </c>
      <c r="AB131" s="46">
        <v>45352</v>
      </c>
      <c r="AC131" s="46">
        <v>45383</v>
      </c>
      <c r="AD131" s="46">
        <v>45413</v>
      </c>
      <c r="AE131" s="46">
        <v>45444</v>
      </c>
      <c r="AF131" s="46">
        <v>45474</v>
      </c>
      <c r="AG131" s="46">
        <v>45505</v>
      </c>
      <c r="AH131" s="46">
        <v>45536</v>
      </c>
      <c r="AI131" s="46">
        <v>45566</v>
      </c>
      <c r="AJ131" s="46">
        <v>45597</v>
      </c>
      <c r="AK131" s="46">
        <v>45627</v>
      </c>
      <c r="AL131" s="46">
        <v>45658</v>
      </c>
      <c r="AM131" s="46">
        <v>45689</v>
      </c>
      <c r="AN131" s="46">
        <v>45717</v>
      </c>
      <c r="AO131" s="46">
        <v>45748</v>
      </c>
      <c r="AP131" s="46">
        <v>45778</v>
      </c>
      <c r="AQ131" s="46">
        <v>45809</v>
      </c>
      <c r="AR131" s="46">
        <v>45839</v>
      </c>
      <c r="AS131" s="46">
        <v>45870</v>
      </c>
      <c r="AT131" s="46">
        <v>45901</v>
      </c>
      <c r="AU131" s="46">
        <v>45931</v>
      </c>
      <c r="AV131" s="46">
        <v>45962</v>
      </c>
      <c r="AW131" s="46">
        <v>45992</v>
      </c>
      <c r="AX131" s="46">
        <v>46023</v>
      </c>
      <c r="AY131" s="46">
        <v>46054</v>
      </c>
      <c r="AZ131" s="46">
        <v>46082</v>
      </c>
      <c r="BA131" s="46">
        <v>46113</v>
      </c>
      <c r="BB131" s="46">
        <v>46143</v>
      </c>
      <c r="BC131" s="46">
        <v>46174</v>
      </c>
      <c r="BD131" s="46">
        <v>46204</v>
      </c>
      <c r="BE131" s="46">
        <v>46235</v>
      </c>
      <c r="BF131" s="46">
        <v>46266</v>
      </c>
      <c r="BG131" s="46">
        <v>46296</v>
      </c>
      <c r="BH131" s="46">
        <v>46327</v>
      </c>
      <c r="BI131" s="46">
        <v>46357</v>
      </c>
      <c r="BJ131" s="222" t="s">
        <v>478</v>
      </c>
      <c r="BK131" s="202" t="s">
        <v>419</v>
      </c>
      <c r="BL131" s="185" t="s">
        <v>399</v>
      </c>
      <c r="BM131" s="144" t="s">
        <v>243</v>
      </c>
      <c r="BN131" s="64" t="s">
        <v>61</v>
      </c>
      <c r="BO131" s="57" t="s">
        <v>57</v>
      </c>
      <c r="BP131" s="145" t="s">
        <v>58</v>
      </c>
      <c r="BQ131" s="57" t="s">
        <v>59</v>
      </c>
      <c r="BR131" s="57" t="s">
        <v>60</v>
      </c>
      <c r="BS131" s="57" t="s">
        <v>239</v>
      </c>
      <c r="BT131" s="57" t="s">
        <v>240</v>
      </c>
      <c r="BU131" s="57" t="s">
        <v>241</v>
      </c>
      <c r="BV131" s="57" t="s">
        <v>242</v>
      </c>
      <c r="BW131" s="57" t="s">
        <v>400</v>
      </c>
      <c r="BX131" s="57" t="s">
        <v>401</v>
      </c>
      <c r="BY131" s="57" t="s">
        <v>402</v>
      </c>
      <c r="BZ131" s="57" t="s">
        <v>403</v>
      </c>
      <c r="CA131" s="57" t="s">
        <v>420</v>
      </c>
      <c r="CB131" s="57" t="s">
        <v>421</v>
      </c>
      <c r="CC131" s="57" t="s">
        <v>422</v>
      </c>
      <c r="CD131" s="57" t="s">
        <v>423</v>
      </c>
      <c r="CE131" s="57" t="s">
        <v>479</v>
      </c>
      <c r="CF131" s="57" t="s">
        <v>480</v>
      </c>
      <c r="CG131" s="57" t="s">
        <v>481</v>
      </c>
      <c r="CH131" s="57" t="s">
        <v>482</v>
      </c>
    </row>
    <row r="132" spans="1:86" x14ac:dyDescent="0.25">
      <c r="A132" s="179" t="s">
        <v>191</v>
      </c>
      <c r="B132" s="51">
        <f t="shared" ref="B132:AK132" si="219">B134*B133/100</f>
        <v>9</v>
      </c>
      <c r="C132" s="51">
        <f t="shared" si="219"/>
        <v>4.0001999999999995</v>
      </c>
      <c r="D132" s="51">
        <f t="shared" si="219"/>
        <v>6.0002999999999993</v>
      </c>
      <c r="E132" s="51">
        <f t="shared" si="219"/>
        <v>6.9996</v>
      </c>
      <c r="F132" s="51">
        <f t="shared" si="219"/>
        <v>5</v>
      </c>
      <c r="G132" s="51">
        <f t="shared" si="219"/>
        <v>5</v>
      </c>
      <c r="H132" s="51">
        <f t="shared" si="219"/>
        <v>5.0004</v>
      </c>
      <c r="I132" s="51">
        <f t="shared" si="219"/>
        <v>7</v>
      </c>
      <c r="J132" s="51">
        <f t="shared" si="219"/>
        <v>8</v>
      </c>
      <c r="K132" s="51">
        <f t="shared" si="219"/>
        <v>3.9998</v>
      </c>
      <c r="L132" s="51">
        <f t="shared" si="219"/>
        <v>7.0004</v>
      </c>
      <c r="M132" s="51">
        <f t="shared" si="219"/>
        <v>3</v>
      </c>
      <c r="N132" s="51">
        <f t="shared" si="219"/>
        <v>6</v>
      </c>
      <c r="O132" s="51">
        <f t="shared" si="219"/>
        <v>5</v>
      </c>
      <c r="P132" s="51">
        <f t="shared" si="219"/>
        <v>9.0001999999999995</v>
      </c>
      <c r="Q132" s="51">
        <f t="shared" si="219"/>
        <v>4</v>
      </c>
      <c r="R132" s="51">
        <f t="shared" si="219"/>
        <v>3.9998</v>
      </c>
      <c r="S132" s="51">
        <f t="shared" si="219"/>
        <v>4</v>
      </c>
      <c r="T132" s="51">
        <f t="shared" si="219"/>
        <v>9</v>
      </c>
      <c r="U132" s="51">
        <f t="shared" si="219"/>
        <v>5.0004</v>
      </c>
      <c r="V132" s="51">
        <f t="shared" si="219"/>
        <v>5</v>
      </c>
      <c r="W132" s="51">
        <f t="shared" si="219"/>
        <v>3.9998</v>
      </c>
      <c r="X132" s="51">
        <f t="shared" si="219"/>
        <v>2.0000999999999998</v>
      </c>
      <c r="Y132" s="51">
        <f t="shared" si="219"/>
        <v>10.0001</v>
      </c>
      <c r="Z132" s="51">
        <f t="shared" si="219"/>
        <v>9.9996000000000009</v>
      </c>
      <c r="AA132" s="51">
        <f t="shared" si="219"/>
        <v>2.0000999999999998</v>
      </c>
      <c r="AB132" s="51">
        <f t="shared" si="219"/>
        <v>3</v>
      </c>
      <c r="AC132" s="51">
        <f t="shared" si="219"/>
        <v>3</v>
      </c>
      <c r="AD132" s="51">
        <f t="shared" si="219"/>
        <v>8</v>
      </c>
      <c r="AE132" s="51">
        <f t="shared" si="219"/>
        <v>4</v>
      </c>
      <c r="AF132" s="51">
        <f t="shared" si="219"/>
        <v>2</v>
      </c>
      <c r="AG132" s="51">
        <f t="shared" si="219"/>
        <v>9</v>
      </c>
      <c r="AH132" s="51">
        <f t="shared" si="219"/>
        <v>1.9997999999999998</v>
      </c>
      <c r="AI132" s="51">
        <f t="shared" si="219"/>
        <v>2.0000999999999998</v>
      </c>
      <c r="AJ132" s="51">
        <f t="shared" si="219"/>
        <v>5</v>
      </c>
      <c r="AK132" s="51">
        <f t="shared" si="219"/>
        <v>6</v>
      </c>
      <c r="AL132" s="51">
        <f t="shared" ref="AL132:AW132" si="220">AL134*AL133/100</f>
        <v>8.0003000000000011</v>
      </c>
      <c r="AM132" s="51">
        <f t="shared" si="220"/>
        <v>7.0001999999999995</v>
      </c>
      <c r="AN132" s="51">
        <f t="shared" si="220"/>
        <v>4</v>
      </c>
      <c r="AO132" s="51">
        <f t="shared" si="220"/>
        <v>5.9996999999999989</v>
      </c>
      <c r="AP132" s="51">
        <f t="shared" si="220"/>
        <v>7.0001999999999995</v>
      </c>
      <c r="AQ132" s="51">
        <f t="shared" si="220"/>
        <v>6.0004999999999997</v>
      </c>
      <c r="AR132" s="51">
        <f t="shared" si="220"/>
        <v>14.000399999999999</v>
      </c>
      <c r="AS132" s="51">
        <f t="shared" si="220"/>
        <v>5.9996999999999989</v>
      </c>
      <c r="AT132" s="51">
        <f t="shared" si="220"/>
        <v>6.0002999999999993</v>
      </c>
      <c r="AU132" s="51">
        <f t="shared" si="220"/>
        <v>4</v>
      </c>
      <c r="AV132" s="51">
        <f t="shared" si="220"/>
        <v>3</v>
      </c>
      <c r="AW132" s="51">
        <f t="shared" si="220"/>
        <v>1.9997999999999998</v>
      </c>
      <c r="AX132" s="51">
        <f t="shared" ref="AX132:BI132" si="221">AX134*AX133/100</f>
        <v>0</v>
      </c>
      <c r="AY132" s="51">
        <f t="shared" si="221"/>
        <v>0</v>
      </c>
      <c r="AZ132" s="51">
        <f t="shared" si="221"/>
        <v>0</v>
      </c>
      <c r="BA132" s="51">
        <f t="shared" si="221"/>
        <v>0</v>
      </c>
      <c r="BB132" s="51">
        <f t="shared" si="221"/>
        <v>0</v>
      </c>
      <c r="BC132" s="51">
        <f t="shared" si="221"/>
        <v>0</v>
      </c>
      <c r="BD132" s="51">
        <f t="shared" si="221"/>
        <v>0</v>
      </c>
      <c r="BE132" s="51">
        <f t="shared" si="221"/>
        <v>0</v>
      </c>
      <c r="BF132" s="51">
        <f t="shared" si="221"/>
        <v>0</v>
      </c>
      <c r="BG132" s="51">
        <f t="shared" si="221"/>
        <v>0</v>
      </c>
      <c r="BH132" s="51">
        <f t="shared" si="221"/>
        <v>0</v>
      </c>
      <c r="BI132" s="51">
        <f t="shared" si="221"/>
        <v>0</v>
      </c>
      <c r="BJ132" s="51">
        <f>SUM(AX132:BI132)</f>
        <v>0</v>
      </c>
      <c r="BK132" s="51">
        <f>SUM(AL132:AW132)</f>
        <v>73.001099999999994</v>
      </c>
      <c r="BL132" s="51">
        <f>SUM(Z132:AK132)</f>
        <v>55.999600000000001</v>
      </c>
      <c r="BM132" s="51">
        <f>SUM(N132:Y132)</f>
        <v>67.000399999999999</v>
      </c>
      <c r="BN132" s="52">
        <f>SUM(B132:M132)</f>
        <v>70.000700000000009</v>
      </c>
      <c r="BO132" s="52">
        <f>SUM(B132:D132)</f>
        <v>19.000499999999999</v>
      </c>
      <c r="BP132" s="147">
        <f>SUM(E132:H132)</f>
        <v>22</v>
      </c>
      <c r="BQ132" s="52">
        <f>SUM(H132:J132)</f>
        <v>20.000399999999999</v>
      </c>
      <c r="BR132" s="52">
        <f>SUM(K132:M132)</f>
        <v>14.0002</v>
      </c>
      <c r="BS132" s="51">
        <f>SUM(N132:P132)</f>
        <v>20.0002</v>
      </c>
      <c r="BT132" s="51">
        <f>SUM(Q132:S132)</f>
        <v>11.9998</v>
      </c>
      <c r="BU132" s="51">
        <f>SUM(T132:V132)</f>
        <v>19.000399999999999</v>
      </c>
      <c r="BV132" s="51">
        <f>SUM(W132:Y132)</f>
        <v>16</v>
      </c>
      <c r="BW132" s="51">
        <f>SUM(Z132:AB132)</f>
        <v>14.999700000000001</v>
      </c>
      <c r="BX132" s="51">
        <f>SUM(AC132:AE132)</f>
        <v>15</v>
      </c>
      <c r="BY132" s="51">
        <f>SUM(AF132:AH132)</f>
        <v>12.9998</v>
      </c>
      <c r="BZ132" s="51">
        <f>SUM(AI132:AK132)</f>
        <v>13.0001</v>
      </c>
      <c r="CA132" s="51">
        <f t="shared" ref="CA132:CA133" si="222">SUM(AD132:AF132)</f>
        <v>14</v>
      </c>
      <c r="CB132" s="51">
        <f t="shared" ref="CB132:CB133" si="223">SUM(AG132:AI132)</f>
        <v>12.9999</v>
      </c>
      <c r="CC132" s="51">
        <f t="shared" ref="CC132:CC133" si="224">SUM(AJ132:AL132)</f>
        <v>19.000300000000003</v>
      </c>
      <c r="CD132" s="51">
        <f t="shared" ref="CD132:CD133" si="225">SUM(AM132:AO132)</f>
        <v>16.999899999999997</v>
      </c>
      <c r="CE132" s="51">
        <f>SUM(AX132:AZ132)</f>
        <v>0</v>
      </c>
      <c r="CF132" s="51">
        <f>SUM(BA132:BC132)</f>
        <v>0</v>
      </c>
      <c r="CG132" s="51">
        <f>SUM(BD132:BF132)</f>
        <v>0</v>
      </c>
      <c r="CH132" s="51">
        <f>SUM(BG132:BI132)</f>
        <v>0</v>
      </c>
    </row>
    <row r="133" spans="1:86" x14ac:dyDescent="0.25">
      <c r="A133" s="179" t="s">
        <v>192</v>
      </c>
      <c r="B133" s="3">
        <v>9</v>
      </c>
      <c r="C133" s="3">
        <v>6</v>
      </c>
      <c r="D133" s="3">
        <v>9</v>
      </c>
      <c r="E133" s="3">
        <v>12</v>
      </c>
      <c r="F133" s="3">
        <v>10</v>
      </c>
      <c r="G133" s="3">
        <v>8</v>
      </c>
      <c r="H133" s="3">
        <v>9</v>
      </c>
      <c r="I133" s="3">
        <v>10</v>
      </c>
      <c r="J133" s="3">
        <v>10</v>
      </c>
      <c r="K133" s="3">
        <v>7</v>
      </c>
      <c r="L133" s="3">
        <v>11</v>
      </c>
      <c r="M133" s="3">
        <v>6</v>
      </c>
      <c r="N133" s="3">
        <v>8</v>
      </c>
      <c r="O133" s="3">
        <v>10</v>
      </c>
      <c r="P133" s="3">
        <v>11</v>
      </c>
      <c r="Q133" s="3">
        <v>10</v>
      </c>
      <c r="R133" s="3">
        <v>7</v>
      </c>
      <c r="S133" s="3">
        <v>8</v>
      </c>
      <c r="T133" s="3">
        <v>10</v>
      </c>
      <c r="U133" s="3">
        <v>9</v>
      </c>
      <c r="V133" s="3">
        <v>8</v>
      </c>
      <c r="W133" s="3">
        <v>7</v>
      </c>
      <c r="X133" s="3">
        <v>3</v>
      </c>
      <c r="Y133" s="3">
        <v>11</v>
      </c>
      <c r="Z133" s="3">
        <v>13</v>
      </c>
      <c r="AA133" s="3">
        <v>3</v>
      </c>
      <c r="AB133" s="3">
        <v>3</v>
      </c>
      <c r="AC133" s="3">
        <v>8</v>
      </c>
      <c r="AD133" s="3">
        <v>8</v>
      </c>
      <c r="AE133" s="3">
        <v>5</v>
      </c>
      <c r="AF133" s="3">
        <v>2</v>
      </c>
      <c r="AG133" s="3">
        <v>9</v>
      </c>
      <c r="AH133" s="3">
        <v>6</v>
      </c>
      <c r="AI133" s="3">
        <v>3</v>
      </c>
      <c r="AJ133" s="3">
        <v>8</v>
      </c>
      <c r="AK133" s="3">
        <v>8</v>
      </c>
      <c r="AL133" s="3">
        <v>11</v>
      </c>
      <c r="AM133" s="3">
        <v>9</v>
      </c>
      <c r="AN133" s="3">
        <v>5</v>
      </c>
      <c r="AO133" s="3">
        <v>7</v>
      </c>
      <c r="AP133" s="3">
        <v>9</v>
      </c>
      <c r="AQ133" s="3">
        <v>11</v>
      </c>
      <c r="AR133" s="3">
        <v>18</v>
      </c>
      <c r="AS133" s="3">
        <v>7</v>
      </c>
      <c r="AT133" s="3">
        <v>9</v>
      </c>
      <c r="AU133" s="3">
        <v>5</v>
      </c>
      <c r="AV133" s="3">
        <v>6</v>
      </c>
      <c r="AW133" s="3">
        <v>6</v>
      </c>
      <c r="AX133" s="3">
        <v>0</v>
      </c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51">
        <f>SUM(AX133:BI133)</f>
        <v>0</v>
      </c>
      <c r="BK133" s="51">
        <f>SUM(AL133:AW133)</f>
        <v>103</v>
      </c>
      <c r="BL133" s="51">
        <f>SUM(Z133:AK133)</f>
        <v>76</v>
      </c>
      <c r="BM133" s="51">
        <f>SUM(N133:Y133)</f>
        <v>102</v>
      </c>
      <c r="BN133" s="19">
        <f>SUM(B133:M133)</f>
        <v>107</v>
      </c>
      <c r="BO133" s="52">
        <f>SUM(B133:D133)</f>
        <v>24</v>
      </c>
      <c r="BP133" s="147">
        <f>SUM(E133:H133)</f>
        <v>39</v>
      </c>
      <c r="BQ133" s="52">
        <f>SUM(H133:J133)</f>
        <v>29</v>
      </c>
      <c r="BR133" s="52">
        <f>SUM(K133:M133)</f>
        <v>24</v>
      </c>
      <c r="BS133" s="51">
        <f>SUM(N133:P133)</f>
        <v>29</v>
      </c>
      <c r="BT133" s="51">
        <f>SUM(Q133:S133)</f>
        <v>25</v>
      </c>
      <c r="BU133" s="51">
        <f>SUM(T133:V133)</f>
        <v>27</v>
      </c>
      <c r="BV133" s="51">
        <f>SUM(W133:Y133)</f>
        <v>21</v>
      </c>
      <c r="BW133" s="51">
        <f>SUM(Z133:AB133)</f>
        <v>19</v>
      </c>
      <c r="BX133" s="51">
        <f>SUM(AC133:AE133)</f>
        <v>21</v>
      </c>
      <c r="BY133" s="51">
        <f>SUM(AF133:AH133)</f>
        <v>17</v>
      </c>
      <c r="BZ133" s="51">
        <f>SUM(AI133:AK133)</f>
        <v>19</v>
      </c>
      <c r="CA133" s="51">
        <f t="shared" si="222"/>
        <v>15</v>
      </c>
      <c r="CB133" s="51">
        <f t="shared" si="223"/>
        <v>18</v>
      </c>
      <c r="CC133" s="51">
        <f t="shared" si="224"/>
        <v>27</v>
      </c>
      <c r="CD133" s="51">
        <f t="shared" si="225"/>
        <v>21</v>
      </c>
      <c r="CE133" s="51">
        <f>SUM(AX133:AZ133)</f>
        <v>0</v>
      </c>
      <c r="CF133" s="51">
        <f>SUM(BA133:BC133)</f>
        <v>0</v>
      </c>
      <c r="CG133" s="51">
        <f>SUM(BD133:BF133)</f>
        <v>0</v>
      </c>
      <c r="CH133" s="51">
        <f>SUM(BG133:BI133)</f>
        <v>0</v>
      </c>
    </row>
    <row r="134" spans="1:86" x14ac:dyDescent="0.25">
      <c r="A134" s="179" t="s">
        <v>190</v>
      </c>
      <c r="B134" s="48">
        <v>100</v>
      </c>
      <c r="C134" s="48">
        <v>66.67</v>
      </c>
      <c r="D134" s="48">
        <v>66.67</v>
      </c>
      <c r="E134" s="48">
        <v>58.33</v>
      </c>
      <c r="F134" s="48">
        <v>50</v>
      </c>
      <c r="G134" s="48">
        <v>62.5</v>
      </c>
      <c r="H134" s="48">
        <v>55.56</v>
      </c>
      <c r="I134" s="48">
        <v>70</v>
      </c>
      <c r="J134" s="48">
        <v>80</v>
      </c>
      <c r="K134" s="48">
        <v>57.14</v>
      </c>
      <c r="L134" s="48">
        <v>63.64</v>
      </c>
      <c r="M134" s="48">
        <v>50</v>
      </c>
      <c r="N134" s="48">
        <v>75</v>
      </c>
      <c r="O134" s="48">
        <v>50</v>
      </c>
      <c r="P134" s="48">
        <v>81.819999999999993</v>
      </c>
      <c r="Q134" s="48">
        <v>40</v>
      </c>
      <c r="R134" s="48">
        <v>57.14</v>
      </c>
      <c r="S134" s="48">
        <v>50</v>
      </c>
      <c r="T134" s="48">
        <v>90</v>
      </c>
      <c r="U134" s="48">
        <v>55.56</v>
      </c>
      <c r="V134" s="48">
        <v>62.5</v>
      </c>
      <c r="W134" s="48">
        <v>57.14</v>
      </c>
      <c r="X134" s="48">
        <v>66.67</v>
      </c>
      <c r="Y134" s="48">
        <v>90.91</v>
      </c>
      <c r="Z134" s="48">
        <v>76.92</v>
      </c>
      <c r="AA134" s="48">
        <v>66.67</v>
      </c>
      <c r="AB134" s="48">
        <v>100</v>
      </c>
      <c r="AC134" s="48">
        <v>37.5</v>
      </c>
      <c r="AD134" s="48">
        <v>100</v>
      </c>
      <c r="AE134" s="48">
        <v>80</v>
      </c>
      <c r="AF134" s="48">
        <v>100</v>
      </c>
      <c r="AG134" s="48">
        <v>100</v>
      </c>
      <c r="AH134" s="48">
        <v>33.33</v>
      </c>
      <c r="AI134" s="48">
        <v>66.67</v>
      </c>
      <c r="AJ134" s="48">
        <v>62.5</v>
      </c>
      <c r="AK134" s="48">
        <v>75</v>
      </c>
      <c r="AL134" s="48">
        <v>72.73</v>
      </c>
      <c r="AM134" s="48">
        <v>77.78</v>
      </c>
      <c r="AN134" s="48">
        <v>80</v>
      </c>
      <c r="AO134" s="48">
        <v>85.71</v>
      </c>
      <c r="AP134" s="48">
        <v>77.78</v>
      </c>
      <c r="AQ134" s="48">
        <v>54.55</v>
      </c>
      <c r="AR134" s="48">
        <v>77.78</v>
      </c>
      <c r="AS134" s="48">
        <v>85.71</v>
      </c>
      <c r="AT134" s="48">
        <v>66.67</v>
      </c>
      <c r="AU134" s="48">
        <v>80</v>
      </c>
      <c r="AV134" s="48">
        <v>50</v>
      </c>
      <c r="AW134" s="48">
        <v>33.33</v>
      </c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 t="e">
        <f>BJ132/BJ133*100</f>
        <v>#DIV/0!</v>
      </c>
      <c r="BK134" s="48">
        <f>BK132/BK133*100</f>
        <v>70.874854368932034</v>
      </c>
      <c r="BL134" s="48">
        <f>BL132/BL133*100</f>
        <v>73.683684210526309</v>
      </c>
      <c r="BM134" s="48">
        <f t="shared" ref="BM134:BZ134" si="226">BM132/BM133*100</f>
        <v>65.686666666666667</v>
      </c>
      <c r="BN134" s="50">
        <f t="shared" si="226"/>
        <v>65.421214953271033</v>
      </c>
      <c r="BO134" s="50">
        <f t="shared" si="226"/>
        <v>79.168750000000003</v>
      </c>
      <c r="BP134" s="146">
        <f t="shared" si="226"/>
        <v>56.410256410256409</v>
      </c>
      <c r="BQ134" s="50">
        <f t="shared" si="226"/>
        <v>68.966896551724133</v>
      </c>
      <c r="BR134" s="50">
        <f t="shared" si="226"/>
        <v>58.334166666666661</v>
      </c>
      <c r="BS134" s="50">
        <f t="shared" si="226"/>
        <v>68.966206896551725</v>
      </c>
      <c r="BT134" s="50">
        <f t="shared" si="226"/>
        <v>47.999200000000002</v>
      </c>
      <c r="BU134" s="50">
        <f t="shared" si="226"/>
        <v>70.371851851851858</v>
      </c>
      <c r="BV134" s="50">
        <f t="shared" si="226"/>
        <v>76.19047619047619</v>
      </c>
      <c r="BW134" s="50">
        <f t="shared" si="226"/>
        <v>78.945789473684215</v>
      </c>
      <c r="BX134" s="50">
        <f t="shared" si="226"/>
        <v>71.428571428571431</v>
      </c>
      <c r="BY134" s="50">
        <f t="shared" si="226"/>
        <v>76.469411764705882</v>
      </c>
      <c r="BZ134" s="50">
        <f t="shared" si="226"/>
        <v>68.421578947368417</v>
      </c>
      <c r="CA134" s="50">
        <f t="shared" ref="CA134:CH134" si="227">CA132/CA133*100</f>
        <v>93.333333333333329</v>
      </c>
      <c r="CB134" s="50">
        <f t="shared" si="227"/>
        <v>72.221666666666678</v>
      </c>
      <c r="CC134" s="50">
        <f t="shared" si="227"/>
        <v>70.371481481481496</v>
      </c>
      <c r="CD134" s="50">
        <f t="shared" si="227"/>
        <v>80.951904761904743</v>
      </c>
      <c r="CE134" s="50" t="e">
        <f t="shared" si="227"/>
        <v>#DIV/0!</v>
      </c>
      <c r="CF134" s="50" t="e">
        <f t="shared" si="227"/>
        <v>#DIV/0!</v>
      </c>
      <c r="CG134" s="50" t="e">
        <f t="shared" si="227"/>
        <v>#DIV/0!</v>
      </c>
      <c r="CH134" s="50" t="e">
        <f t="shared" si="227"/>
        <v>#DIV/0!</v>
      </c>
    </row>
    <row r="135" spans="1:86" x14ac:dyDescent="0.25">
      <c r="A135" s="178" t="s">
        <v>77</v>
      </c>
      <c r="B135" s="46">
        <v>44562</v>
      </c>
      <c r="C135" s="46">
        <v>44593</v>
      </c>
      <c r="D135" s="46">
        <v>44621</v>
      </c>
      <c r="E135" s="46">
        <v>44652</v>
      </c>
      <c r="F135" s="46">
        <v>44703</v>
      </c>
      <c r="G135" s="47">
        <v>44713</v>
      </c>
      <c r="H135" s="47">
        <v>44743</v>
      </c>
      <c r="I135" s="47">
        <v>44774</v>
      </c>
      <c r="J135" s="47">
        <v>44805</v>
      </c>
      <c r="K135" s="47">
        <v>44835</v>
      </c>
      <c r="L135" s="47">
        <v>44866</v>
      </c>
      <c r="M135" s="47">
        <v>44896</v>
      </c>
      <c r="N135" s="46">
        <v>44927</v>
      </c>
      <c r="O135" s="46">
        <v>44958</v>
      </c>
      <c r="P135" s="46">
        <v>44986</v>
      </c>
      <c r="Q135" s="46">
        <v>45017</v>
      </c>
      <c r="R135" s="46">
        <v>45047</v>
      </c>
      <c r="S135" s="46">
        <v>45078</v>
      </c>
      <c r="T135" s="46">
        <v>45108</v>
      </c>
      <c r="U135" s="46">
        <v>45139</v>
      </c>
      <c r="V135" s="46">
        <v>45170</v>
      </c>
      <c r="W135" s="46">
        <v>45200</v>
      </c>
      <c r="X135" s="46">
        <v>45231</v>
      </c>
      <c r="Y135" s="46">
        <v>45261</v>
      </c>
      <c r="Z135" s="46">
        <v>45292</v>
      </c>
      <c r="AA135" s="46">
        <v>45323</v>
      </c>
      <c r="AB135" s="46">
        <v>45352</v>
      </c>
      <c r="AC135" s="46">
        <v>45383</v>
      </c>
      <c r="AD135" s="46">
        <v>45413</v>
      </c>
      <c r="AE135" s="46">
        <v>45444</v>
      </c>
      <c r="AF135" s="46">
        <v>45474</v>
      </c>
      <c r="AG135" s="46">
        <v>45505</v>
      </c>
      <c r="AH135" s="46">
        <v>45536</v>
      </c>
      <c r="AI135" s="46">
        <v>45566</v>
      </c>
      <c r="AJ135" s="46">
        <v>45597</v>
      </c>
      <c r="AK135" s="46">
        <v>45627</v>
      </c>
      <c r="AL135" s="46">
        <v>45658</v>
      </c>
      <c r="AM135" s="46">
        <v>45689</v>
      </c>
      <c r="AN135" s="46">
        <v>45717</v>
      </c>
      <c r="AO135" s="46">
        <v>45748</v>
      </c>
      <c r="AP135" s="46">
        <v>45778</v>
      </c>
      <c r="AQ135" s="46">
        <v>45809</v>
      </c>
      <c r="AR135" s="46">
        <v>45839</v>
      </c>
      <c r="AS135" s="46">
        <v>45870</v>
      </c>
      <c r="AT135" s="46">
        <v>45901</v>
      </c>
      <c r="AU135" s="46">
        <v>45931</v>
      </c>
      <c r="AV135" s="46">
        <v>45962</v>
      </c>
      <c r="AW135" s="46">
        <v>45992</v>
      </c>
      <c r="AX135" s="46">
        <v>46023</v>
      </c>
      <c r="AY135" s="46">
        <v>46054</v>
      </c>
      <c r="AZ135" s="46">
        <v>46082</v>
      </c>
      <c r="BA135" s="46">
        <v>46113</v>
      </c>
      <c r="BB135" s="46">
        <v>46143</v>
      </c>
      <c r="BC135" s="46">
        <v>46174</v>
      </c>
      <c r="BD135" s="46">
        <v>46204</v>
      </c>
      <c r="BE135" s="46">
        <v>46235</v>
      </c>
      <c r="BF135" s="46">
        <v>46266</v>
      </c>
      <c r="BG135" s="46">
        <v>46296</v>
      </c>
      <c r="BH135" s="46">
        <v>46327</v>
      </c>
      <c r="BI135" s="46">
        <v>46357</v>
      </c>
      <c r="BJ135" s="222" t="s">
        <v>478</v>
      </c>
      <c r="BK135" s="202" t="s">
        <v>419</v>
      </c>
      <c r="BL135" s="185" t="s">
        <v>399</v>
      </c>
      <c r="BM135" s="144" t="s">
        <v>243</v>
      </c>
      <c r="BN135" s="64" t="s">
        <v>61</v>
      </c>
      <c r="BO135" s="57" t="s">
        <v>57</v>
      </c>
      <c r="BP135" s="145" t="s">
        <v>58</v>
      </c>
      <c r="BQ135" s="57" t="s">
        <v>59</v>
      </c>
      <c r="BR135" s="57" t="s">
        <v>60</v>
      </c>
      <c r="BS135" s="57" t="s">
        <v>239</v>
      </c>
      <c r="BT135" s="57" t="s">
        <v>240</v>
      </c>
      <c r="BU135" s="57" t="s">
        <v>241</v>
      </c>
      <c r="BV135" s="57" t="s">
        <v>242</v>
      </c>
      <c r="BW135" s="57" t="s">
        <v>400</v>
      </c>
      <c r="BX135" s="57" t="s">
        <v>401</v>
      </c>
      <c r="BY135" s="57" t="s">
        <v>402</v>
      </c>
      <c r="BZ135" s="57" t="s">
        <v>403</v>
      </c>
      <c r="CA135" s="57" t="s">
        <v>420</v>
      </c>
      <c r="CB135" s="57" t="s">
        <v>421</v>
      </c>
      <c r="CC135" s="57" t="s">
        <v>422</v>
      </c>
      <c r="CD135" s="57" t="s">
        <v>423</v>
      </c>
      <c r="CE135" s="57" t="s">
        <v>479</v>
      </c>
      <c r="CF135" s="57" t="s">
        <v>480</v>
      </c>
      <c r="CG135" s="57" t="s">
        <v>481</v>
      </c>
      <c r="CH135" s="57" t="s">
        <v>482</v>
      </c>
    </row>
    <row r="136" spans="1:86" x14ac:dyDescent="0.25">
      <c r="A136" s="179" t="s">
        <v>191</v>
      </c>
      <c r="B136" s="51">
        <f t="shared" ref="B136:AK136" si="228">B138*B137/100</f>
        <v>8.0000999999999998</v>
      </c>
      <c r="C136" s="51">
        <f t="shared" si="228"/>
        <v>4.0001999999999995</v>
      </c>
      <c r="D136" s="51">
        <f t="shared" si="228"/>
        <v>8.0000999999999998</v>
      </c>
      <c r="E136" s="51">
        <f t="shared" si="228"/>
        <v>8.0003999999999991</v>
      </c>
      <c r="F136" s="51">
        <f t="shared" si="228"/>
        <v>8</v>
      </c>
      <c r="G136" s="51">
        <f t="shared" si="228"/>
        <v>6</v>
      </c>
      <c r="H136" s="51">
        <f t="shared" si="228"/>
        <v>6.0002999999999993</v>
      </c>
      <c r="I136" s="51">
        <f t="shared" si="228"/>
        <v>9</v>
      </c>
      <c r="J136" s="51">
        <f t="shared" si="228"/>
        <v>10.0001</v>
      </c>
      <c r="K136" s="51">
        <f t="shared" si="228"/>
        <v>5.9996999999999989</v>
      </c>
      <c r="L136" s="51">
        <f t="shared" si="228"/>
        <v>7.0004</v>
      </c>
      <c r="M136" s="51">
        <f t="shared" si="228"/>
        <v>3</v>
      </c>
      <c r="N136" s="51">
        <f t="shared" si="228"/>
        <v>5.0001000000000007</v>
      </c>
      <c r="O136" s="51">
        <f t="shared" si="228"/>
        <v>7</v>
      </c>
      <c r="P136" s="51">
        <f t="shared" si="228"/>
        <v>9.0001999999999995</v>
      </c>
      <c r="Q136" s="51">
        <f t="shared" si="228"/>
        <v>8</v>
      </c>
      <c r="R136" s="51">
        <f t="shared" si="228"/>
        <v>3.9998</v>
      </c>
      <c r="S136" s="51">
        <f t="shared" si="228"/>
        <v>6</v>
      </c>
      <c r="T136" s="51">
        <f t="shared" si="228"/>
        <v>9</v>
      </c>
      <c r="U136" s="51">
        <f t="shared" si="228"/>
        <v>6.0002999999999993</v>
      </c>
      <c r="V136" s="51">
        <f t="shared" si="228"/>
        <v>7</v>
      </c>
      <c r="W136" s="51">
        <f t="shared" si="228"/>
        <v>5.0001000000000007</v>
      </c>
      <c r="X136" s="51">
        <f t="shared" si="228"/>
        <v>3</v>
      </c>
      <c r="Y136" s="51">
        <f t="shared" si="228"/>
        <v>10</v>
      </c>
      <c r="Z136" s="51">
        <f t="shared" si="228"/>
        <v>11.000599999999999</v>
      </c>
      <c r="AA136" s="51">
        <f t="shared" si="228"/>
        <v>3</v>
      </c>
      <c r="AB136" s="51">
        <f t="shared" si="228"/>
        <v>3</v>
      </c>
      <c r="AC136" s="51">
        <f t="shared" si="228"/>
        <v>5</v>
      </c>
      <c r="AD136" s="51">
        <f t="shared" si="228"/>
        <v>8</v>
      </c>
      <c r="AE136" s="51">
        <f t="shared" si="228"/>
        <v>5</v>
      </c>
      <c r="AF136" s="51">
        <f t="shared" si="228"/>
        <v>2</v>
      </c>
      <c r="AG136" s="51">
        <f t="shared" si="228"/>
        <v>9</v>
      </c>
      <c r="AH136" s="51">
        <f t="shared" si="228"/>
        <v>1.9997999999999998</v>
      </c>
      <c r="AI136" s="51">
        <f t="shared" si="228"/>
        <v>2.0000999999999998</v>
      </c>
      <c r="AJ136" s="51">
        <f t="shared" si="228"/>
        <v>6</v>
      </c>
      <c r="AK136" s="51">
        <f t="shared" si="228"/>
        <v>8</v>
      </c>
      <c r="AL136" s="51">
        <f t="shared" ref="AL136:AW136" si="229">AL138*AL137/100</f>
        <v>8.0003000000000011</v>
      </c>
      <c r="AM136" s="51">
        <f t="shared" si="229"/>
        <v>8.0000999999999998</v>
      </c>
      <c r="AN136" s="51">
        <f t="shared" si="229"/>
        <v>4</v>
      </c>
      <c r="AO136" s="51">
        <f t="shared" si="229"/>
        <v>7</v>
      </c>
      <c r="AP136" s="51">
        <f t="shared" si="229"/>
        <v>8.0000999999999998</v>
      </c>
      <c r="AQ136" s="51">
        <f t="shared" si="229"/>
        <v>8.0003000000000011</v>
      </c>
      <c r="AR136" s="51">
        <f t="shared" si="229"/>
        <v>16.999300000000002</v>
      </c>
      <c r="AS136" s="51">
        <f t="shared" si="229"/>
        <v>7</v>
      </c>
      <c r="AT136" s="51">
        <f t="shared" si="229"/>
        <v>8.0000999999999998</v>
      </c>
      <c r="AU136" s="51">
        <f t="shared" si="229"/>
        <v>4.9998000000000005</v>
      </c>
      <c r="AV136" s="51">
        <f t="shared" si="229"/>
        <v>4.0001999999999995</v>
      </c>
      <c r="AW136" s="51">
        <f t="shared" si="229"/>
        <v>3</v>
      </c>
      <c r="AX136" s="51">
        <f t="shared" ref="AX136:BI136" si="230">AX138*AX137/100</f>
        <v>0</v>
      </c>
      <c r="AY136" s="51">
        <f t="shared" si="230"/>
        <v>0</v>
      </c>
      <c r="AZ136" s="51">
        <f t="shared" si="230"/>
        <v>0</v>
      </c>
      <c r="BA136" s="51">
        <f t="shared" si="230"/>
        <v>0</v>
      </c>
      <c r="BB136" s="51">
        <f t="shared" si="230"/>
        <v>0</v>
      </c>
      <c r="BC136" s="51">
        <f t="shared" si="230"/>
        <v>0</v>
      </c>
      <c r="BD136" s="51">
        <f t="shared" si="230"/>
        <v>0</v>
      </c>
      <c r="BE136" s="51">
        <f t="shared" si="230"/>
        <v>0</v>
      </c>
      <c r="BF136" s="51">
        <f t="shared" si="230"/>
        <v>0</v>
      </c>
      <c r="BG136" s="51">
        <f t="shared" si="230"/>
        <v>0</v>
      </c>
      <c r="BH136" s="51">
        <f t="shared" si="230"/>
        <v>0</v>
      </c>
      <c r="BI136" s="51">
        <f t="shared" si="230"/>
        <v>0</v>
      </c>
      <c r="BJ136" s="51">
        <f>SUM(AX136:BI136)</f>
        <v>0</v>
      </c>
      <c r="BK136" s="51">
        <f>SUM(AL136:AW136)</f>
        <v>87.000200000000007</v>
      </c>
      <c r="BL136" s="51">
        <f>SUM(Z136:AK136)</f>
        <v>64.000500000000002</v>
      </c>
      <c r="BM136" s="51">
        <f>SUM(N136:Y136)</f>
        <v>79.000500000000002</v>
      </c>
      <c r="BN136" s="52">
        <f>SUM(B136:M136)</f>
        <v>83.001300000000001</v>
      </c>
      <c r="BO136" s="52">
        <f>SUM(B136:D136)</f>
        <v>20.000399999999999</v>
      </c>
      <c r="BP136" s="147">
        <f>SUM(E136:H136)</f>
        <v>28.000699999999998</v>
      </c>
      <c r="BQ136" s="52">
        <f>SUM(H136:J136)</f>
        <v>25.000399999999999</v>
      </c>
      <c r="BR136" s="52">
        <f>SUM(K136:M136)</f>
        <v>16.0001</v>
      </c>
      <c r="BS136" s="51">
        <f>SUM(N136:P136)</f>
        <v>21.000299999999999</v>
      </c>
      <c r="BT136" s="51">
        <f>SUM(Q136:S136)</f>
        <v>17.9998</v>
      </c>
      <c r="BU136" s="51">
        <f>SUM(T136:V136)</f>
        <v>22.000299999999999</v>
      </c>
      <c r="BV136" s="51">
        <f>SUM(W136:Y136)</f>
        <v>18.0001</v>
      </c>
      <c r="BW136" s="51">
        <f>SUM(Z136:AB136)</f>
        <v>17.000599999999999</v>
      </c>
      <c r="BX136" s="51">
        <f>SUM(AC136:AE136)</f>
        <v>18</v>
      </c>
      <c r="BY136" s="51">
        <f>SUM(AF136:AH136)</f>
        <v>12.9998</v>
      </c>
      <c r="BZ136" s="51">
        <f>SUM(AI136:AK136)</f>
        <v>16.0001</v>
      </c>
      <c r="CA136" s="51">
        <f t="shared" ref="CA136:CA137" si="231">SUM(AD136:AF136)</f>
        <v>15</v>
      </c>
      <c r="CB136" s="51">
        <f t="shared" ref="CB136:CB137" si="232">SUM(AG136:AI136)</f>
        <v>12.9999</v>
      </c>
      <c r="CC136" s="51">
        <f t="shared" ref="CC136:CC137" si="233">SUM(AJ136:AL136)</f>
        <v>22.000300000000003</v>
      </c>
      <c r="CD136" s="51">
        <f t="shared" ref="CD136:CD137" si="234">SUM(AM136:AO136)</f>
        <v>19.0001</v>
      </c>
      <c r="CE136" s="51">
        <f>SUM(AX136:AZ136)</f>
        <v>0</v>
      </c>
      <c r="CF136" s="51">
        <f>SUM(BA136:BC136)</f>
        <v>0</v>
      </c>
      <c r="CG136" s="51">
        <f>SUM(BD136:BF136)</f>
        <v>0</v>
      </c>
      <c r="CH136" s="51">
        <f>SUM(BG136:BI136)</f>
        <v>0</v>
      </c>
    </row>
    <row r="137" spans="1:86" x14ac:dyDescent="0.25">
      <c r="A137" s="179" t="s">
        <v>192</v>
      </c>
      <c r="B137" s="3">
        <v>9</v>
      </c>
      <c r="C137" s="3">
        <v>6</v>
      </c>
      <c r="D137" s="3">
        <v>9</v>
      </c>
      <c r="E137" s="3">
        <v>12</v>
      </c>
      <c r="F137" s="3">
        <v>10</v>
      </c>
      <c r="G137" s="3">
        <v>8</v>
      </c>
      <c r="H137" s="3">
        <v>9</v>
      </c>
      <c r="I137" s="3">
        <v>10</v>
      </c>
      <c r="J137" s="3">
        <v>11</v>
      </c>
      <c r="K137" s="3">
        <v>7</v>
      </c>
      <c r="L137" s="3">
        <v>11</v>
      </c>
      <c r="M137" s="3">
        <v>6</v>
      </c>
      <c r="N137" s="3">
        <v>7</v>
      </c>
      <c r="O137" s="3">
        <v>10</v>
      </c>
      <c r="P137" s="3">
        <v>11</v>
      </c>
      <c r="Q137" s="3">
        <v>10</v>
      </c>
      <c r="R137" s="3">
        <v>7</v>
      </c>
      <c r="S137" s="3">
        <v>8</v>
      </c>
      <c r="T137" s="3">
        <v>10</v>
      </c>
      <c r="U137" s="3">
        <v>9</v>
      </c>
      <c r="V137" s="3">
        <v>8</v>
      </c>
      <c r="W137" s="3">
        <v>7</v>
      </c>
      <c r="X137" s="3">
        <v>3</v>
      </c>
      <c r="Y137" s="3">
        <v>10</v>
      </c>
      <c r="Z137" s="3">
        <v>13</v>
      </c>
      <c r="AA137" s="3">
        <v>3</v>
      </c>
      <c r="AB137" s="3">
        <v>3</v>
      </c>
      <c r="AC137" s="3">
        <v>8</v>
      </c>
      <c r="AD137" s="3">
        <v>8</v>
      </c>
      <c r="AE137" s="3">
        <v>5</v>
      </c>
      <c r="AF137" s="3">
        <v>2</v>
      </c>
      <c r="AG137" s="3">
        <v>9</v>
      </c>
      <c r="AH137" s="3">
        <v>6</v>
      </c>
      <c r="AI137" s="3">
        <v>3</v>
      </c>
      <c r="AJ137" s="3">
        <v>8</v>
      </c>
      <c r="AK137" s="3">
        <v>8</v>
      </c>
      <c r="AL137" s="3">
        <v>11</v>
      </c>
      <c r="AM137" s="3">
        <v>9</v>
      </c>
      <c r="AN137" s="3">
        <v>5</v>
      </c>
      <c r="AO137" s="3">
        <v>7</v>
      </c>
      <c r="AP137" s="3">
        <v>9</v>
      </c>
      <c r="AQ137" s="3">
        <v>11</v>
      </c>
      <c r="AR137" s="3">
        <v>19</v>
      </c>
      <c r="AS137" s="3">
        <v>7</v>
      </c>
      <c r="AT137" s="3">
        <v>9</v>
      </c>
      <c r="AU137" s="3">
        <v>6</v>
      </c>
      <c r="AV137" s="3">
        <v>6</v>
      </c>
      <c r="AW137" s="3">
        <v>6</v>
      </c>
      <c r="AX137" s="3">
        <v>0</v>
      </c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51">
        <f>SUM(AX137:BI137)</f>
        <v>0</v>
      </c>
      <c r="BK137" s="51">
        <f>SUM(AL137:AW137)</f>
        <v>105</v>
      </c>
      <c r="BL137" s="51">
        <f>SUM(Z137:AK137)</f>
        <v>76</v>
      </c>
      <c r="BM137" s="51">
        <f>SUM(N137:Y137)</f>
        <v>100</v>
      </c>
      <c r="BN137" s="19">
        <f>SUM(B137:M137)</f>
        <v>108</v>
      </c>
      <c r="BO137" s="52">
        <f>SUM(B137:D137)</f>
        <v>24</v>
      </c>
      <c r="BP137" s="147">
        <f>SUM(E137:H137)</f>
        <v>39</v>
      </c>
      <c r="BQ137" s="52">
        <f>SUM(H137:J137)</f>
        <v>30</v>
      </c>
      <c r="BR137" s="52">
        <f>SUM(K137:M137)</f>
        <v>24</v>
      </c>
      <c r="BS137" s="51">
        <f>SUM(N137:P137)</f>
        <v>28</v>
      </c>
      <c r="BT137" s="51">
        <f>SUM(Q137:S137)</f>
        <v>25</v>
      </c>
      <c r="BU137" s="51">
        <f>SUM(T137:V137)</f>
        <v>27</v>
      </c>
      <c r="BV137" s="51">
        <f>SUM(W137:Y137)</f>
        <v>20</v>
      </c>
      <c r="BW137" s="51">
        <f>SUM(Z137:AB137)</f>
        <v>19</v>
      </c>
      <c r="BX137" s="51">
        <f>SUM(AC137:AE137)</f>
        <v>21</v>
      </c>
      <c r="BY137" s="51">
        <f>SUM(AF137:AH137)</f>
        <v>17</v>
      </c>
      <c r="BZ137" s="51">
        <f>SUM(AI137:AK137)</f>
        <v>19</v>
      </c>
      <c r="CA137" s="51">
        <f t="shared" si="231"/>
        <v>15</v>
      </c>
      <c r="CB137" s="51">
        <f t="shared" si="232"/>
        <v>18</v>
      </c>
      <c r="CC137" s="51">
        <f t="shared" si="233"/>
        <v>27</v>
      </c>
      <c r="CD137" s="51">
        <f t="shared" si="234"/>
        <v>21</v>
      </c>
      <c r="CE137" s="51">
        <f>SUM(AX137:AZ137)</f>
        <v>0</v>
      </c>
      <c r="CF137" s="51">
        <f>SUM(BA137:BC137)</f>
        <v>0</v>
      </c>
      <c r="CG137" s="51">
        <f>SUM(BD137:BF137)</f>
        <v>0</v>
      </c>
      <c r="CH137" s="51">
        <f>SUM(BG137:BI137)</f>
        <v>0</v>
      </c>
    </row>
    <row r="138" spans="1:86" x14ac:dyDescent="0.25">
      <c r="A138" s="179" t="s">
        <v>190</v>
      </c>
      <c r="B138" s="48">
        <v>88.89</v>
      </c>
      <c r="C138" s="48">
        <v>66.67</v>
      </c>
      <c r="D138" s="48">
        <v>88.89</v>
      </c>
      <c r="E138" s="48">
        <v>66.67</v>
      </c>
      <c r="F138" s="48">
        <v>80</v>
      </c>
      <c r="G138" s="48">
        <v>75</v>
      </c>
      <c r="H138" s="48">
        <v>66.67</v>
      </c>
      <c r="I138" s="48">
        <v>90</v>
      </c>
      <c r="J138" s="48">
        <v>90.91</v>
      </c>
      <c r="K138" s="48">
        <v>85.71</v>
      </c>
      <c r="L138" s="48">
        <v>63.64</v>
      </c>
      <c r="M138" s="48">
        <v>50</v>
      </c>
      <c r="N138" s="48">
        <v>71.430000000000007</v>
      </c>
      <c r="O138" s="48">
        <v>70</v>
      </c>
      <c r="P138" s="48">
        <v>81.819999999999993</v>
      </c>
      <c r="Q138" s="48">
        <v>80</v>
      </c>
      <c r="R138" s="48">
        <v>57.14</v>
      </c>
      <c r="S138" s="48">
        <v>75</v>
      </c>
      <c r="T138" s="48">
        <v>90</v>
      </c>
      <c r="U138" s="48">
        <v>66.67</v>
      </c>
      <c r="V138" s="48">
        <v>87.5</v>
      </c>
      <c r="W138" s="48">
        <v>71.430000000000007</v>
      </c>
      <c r="X138" s="48">
        <v>100</v>
      </c>
      <c r="Y138" s="48">
        <v>100</v>
      </c>
      <c r="Z138" s="48">
        <v>84.62</v>
      </c>
      <c r="AA138" s="48">
        <v>100</v>
      </c>
      <c r="AB138" s="48">
        <v>100</v>
      </c>
      <c r="AC138" s="48">
        <v>62.5</v>
      </c>
      <c r="AD138" s="48">
        <v>100</v>
      </c>
      <c r="AE138" s="48">
        <v>100</v>
      </c>
      <c r="AF138" s="48">
        <v>100</v>
      </c>
      <c r="AG138" s="48">
        <v>100</v>
      </c>
      <c r="AH138" s="48">
        <v>33.33</v>
      </c>
      <c r="AI138" s="48">
        <v>66.67</v>
      </c>
      <c r="AJ138" s="48">
        <v>75</v>
      </c>
      <c r="AK138" s="48">
        <v>100</v>
      </c>
      <c r="AL138" s="48">
        <v>72.73</v>
      </c>
      <c r="AM138" s="48">
        <v>88.89</v>
      </c>
      <c r="AN138" s="48">
        <v>80</v>
      </c>
      <c r="AO138" s="48">
        <v>100</v>
      </c>
      <c r="AP138" s="48">
        <v>88.89</v>
      </c>
      <c r="AQ138" s="48">
        <v>72.73</v>
      </c>
      <c r="AR138" s="48">
        <v>89.47</v>
      </c>
      <c r="AS138" s="48">
        <v>100</v>
      </c>
      <c r="AT138" s="48">
        <v>88.89</v>
      </c>
      <c r="AU138" s="48">
        <v>83.33</v>
      </c>
      <c r="AV138" s="48">
        <v>66.67</v>
      </c>
      <c r="AW138" s="48">
        <v>50</v>
      </c>
      <c r="AX138" s="48"/>
      <c r="AY138" s="48"/>
      <c r="AZ138" s="48"/>
      <c r="BA138" s="48"/>
      <c r="BB138" s="48"/>
      <c r="BC138" s="48"/>
      <c r="BD138" s="48"/>
      <c r="BE138" s="48"/>
      <c r="BF138" s="48"/>
      <c r="BG138" s="48"/>
      <c r="BH138" s="48"/>
      <c r="BI138" s="48"/>
      <c r="BJ138" s="48" t="e">
        <f>BJ136/BJ137*100</f>
        <v>#DIV/0!</v>
      </c>
      <c r="BK138" s="48">
        <f>BK136/BK137*100</f>
        <v>82.857333333333344</v>
      </c>
      <c r="BL138" s="48">
        <f>BL136/BL137*100</f>
        <v>84.211184210526326</v>
      </c>
      <c r="BM138" s="48">
        <f t="shared" ref="BM138:BZ138" si="235">BM136/BM137*100</f>
        <v>79.000500000000002</v>
      </c>
      <c r="BN138" s="50">
        <f t="shared" si="235"/>
        <v>76.853055555555557</v>
      </c>
      <c r="BO138" s="50">
        <f t="shared" si="235"/>
        <v>83.334999999999994</v>
      </c>
      <c r="BP138" s="146">
        <f t="shared" si="235"/>
        <v>71.796666666666667</v>
      </c>
      <c r="BQ138" s="50">
        <f t="shared" si="235"/>
        <v>83.334666666666664</v>
      </c>
      <c r="BR138" s="50">
        <f t="shared" si="235"/>
        <v>66.667083333333338</v>
      </c>
      <c r="BS138" s="50">
        <f t="shared" si="235"/>
        <v>75.001071428571436</v>
      </c>
      <c r="BT138" s="50">
        <f t="shared" si="235"/>
        <v>71.999200000000002</v>
      </c>
      <c r="BU138" s="50">
        <f t="shared" si="235"/>
        <v>81.482592592592596</v>
      </c>
      <c r="BV138" s="50">
        <f t="shared" si="235"/>
        <v>90.000499999999988</v>
      </c>
      <c r="BW138" s="50">
        <f t="shared" si="235"/>
        <v>89.47684210526316</v>
      </c>
      <c r="BX138" s="50">
        <f t="shared" si="235"/>
        <v>85.714285714285708</v>
      </c>
      <c r="BY138" s="50">
        <f t="shared" si="235"/>
        <v>76.469411764705882</v>
      </c>
      <c r="BZ138" s="50">
        <f t="shared" si="235"/>
        <v>84.211052631578937</v>
      </c>
      <c r="CA138" s="50">
        <f t="shared" ref="CA138:CH138" si="236">CA136/CA137*100</f>
        <v>100</v>
      </c>
      <c r="CB138" s="50">
        <f t="shared" si="236"/>
        <v>72.221666666666678</v>
      </c>
      <c r="CC138" s="50">
        <f t="shared" si="236"/>
        <v>81.48259259259261</v>
      </c>
      <c r="CD138" s="50">
        <f t="shared" si="236"/>
        <v>90.476666666666659</v>
      </c>
      <c r="CE138" s="50" t="e">
        <f t="shared" si="236"/>
        <v>#DIV/0!</v>
      </c>
      <c r="CF138" s="50" t="e">
        <f t="shared" si="236"/>
        <v>#DIV/0!</v>
      </c>
      <c r="CG138" s="50" t="e">
        <f t="shared" si="236"/>
        <v>#DIV/0!</v>
      </c>
      <c r="CH138" s="50" t="e">
        <f t="shared" si="236"/>
        <v>#DIV/0!</v>
      </c>
    </row>
  </sheetData>
  <phoneticPr fontId="42" type="noConversion"/>
  <pageMargins left="0.7" right="0.7" top="0.75" bottom="0.75" header="0.3" footer="0.3"/>
  <pageSetup orientation="portrait" r:id="rId1"/>
  <ignoredErrors>
    <ignoredError sqref="AC4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-0.499984740745262"/>
  </sheetPr>
  <dimension ref="A1:CH132"/>
  <sheetViews>
    <sheetView showGridLines="0" zoomScale="90" zoomScaleNormal="90" workbookViewId="0">
      <pane xSplit="1" topLeftCell="AA1" activePane="topRight" state="frozen"/>
      <selection activeCell="A61" sqref="A61"/>
      <selection pane="topRight" activeCell="AX57" sqref="AX57"/>
    </sheetView>
  </sheetViews>
  <sheetFormatPr defaultColWidth="8.85546875" defaultRowHeight="15" x14ac:dyDescent="0.25"/>
  <cols>
    <col min="1" max="1" width="32.28515625" style="75" bestFit="1" customWidth="1"/>
    <col min="2" max="5" width="8.85546875" style="75" hidden="1" customWidth="1"/>
    <col min="6" max="12" width="9.140625" style="75" hidden="1" customWidth="1"/>
    <col min="13" max="13" width="9.140625" style="21" hidden="1" customWidth="1"/>
    <col min="14" max="15" width="9.140625" style="75" hidden="1" customWidth="1"/>
    <col min="16" max="16" width="9.140625" style="21" hidden="1" customWidth="1"/>
    <col min="17" max="18" width="9.140625" style="75" hidden="1" customWidth="1"/>
    <col min="19" max="19" width="9.140625" style="21" hidden="1" customWidth="1"/>
    <col min="20" max="21" width="9.140625" style="75" hidden="1" customWidth="1"/>
    <col min="22" max="22" width="9.140625" style="21" hidden="1" customWidth="1"/>
    <col min="23" max="24" width="9.140625" style="75" hidden="1" customWidth="1"/>
    <col min="25" max="26" width="9.140625" style="21" hidden="1" customWidth="1"/>
    <col min="27" max="50" width="9.140625" style="21" customWidth="1"/>
    <col min="51" max="61" width="9.140625" style="21" hidden="1" customWidth="1"/>
    <col min="62" max="63" width="9.5703125" style="21" customWidth="1"/>
    <col min="64" max="64" width="9.5703125" style="21" bestFit="1" customWidth="1"/>
    <col min="65" max="65" width="9.140625" style="21" customWidth="1"/>
    <col min="66" max="66" width="10.7109375" style="75" bestFit="1" customWidth="1"/>
    <col min="67" max="74" width="8.85546875" style="75" hidden="1" customWidth="1"/>
    <col min="75" max="75" width="8.85546875" style="75"/>
    <col min="76" max="82" width="8.85546875" style="75" customWidth="1"/>
    <col min="83" max="83" width="8.85546875" style="75"/>
    <col min="84" max="86" width="0" style="75" hidden="1" customWidth="1"/>
    <col min="87" max="16384" width="8.85546875" style="75"/>
  </cols>
  <sheetData>
    <row r="1" spans="1:86" x14ac:dyDescent="0.25">
      <c r="A1" s="62"/>
      <c r="H1" s="106"/>
    </row>
    <row r="2" spans="1:86" x14ac:dyDescent="0.25">
      <c r="H2" s="106"/>
    </row>
    <row r="3" spans="1:86" ht="15.75" x14ac:dyDescent="0.25">
      <c r="A3" s="107" t="s">
        <v>11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55"/>
      <c r="N3" s="108"/>
      <c r="O3" s="108"/>
      <c r="P3" s="55"/>
      <c r="Q3" s="108"/>
      <c r="R3" s="108"/>
      <c r="S3" s="55"/>
      <c r="T3" s="108"/>
      <c r="U3" s="108"/>
      <c r="V3" s="55"/>
      <c r="W3" s="108"/>
      <c r="X3" s="108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</row>
    <row r="4" spans="1:86" x14ac:dyDescent="0.25">
      <c r="A4" s="109" t="s">
        <v>196</v>
      </c>
      <c r="B4" s="110">
        <v>44562</v>
      </c>
      <c r="C4" s="110">
        <v>44593</v>
      </c>
      <c r="D4" s="110">
        <v>44621</v>
      </c>
      <c r="E4" s="110">
        <v>44652</v>
      </c>
      <c r="F4" s="110">
        <v>44703</v>
      </c>
      <c r="G4" s="111">
        <v>44713</v>
      </c>
      <c r="H4" s="111">
        <v>44743</v>
      </c>
      <c r="I4" s="111">
        <v>44774</v>
      </c>
      <c r="J4" s="111">
        <v>44805</v>
      </c>
      <c r="K4" s="111">
        <v>44835</v>
      </c>
      <c r="L4" s="111">
        <v>44866</v>
      </c>
      <c r="M4" s="130">
        <v>44896</v>
      </c>
      <c r="N4" s="111">
        <v>44927</v>
      </c>
      <c r="O4" s="111">
        <v>44958</v>
      </c>
      <c r="P4" s="130">
        <v>44986</v>
      </c>
      <c r="Q4" s="111">
        <v>45017</v>
      </c>
      <c r="R4" s="111">
        <v>45047</v>
      </c>
      <c r="S4" s="130">
        <v>45078</v>
      </c>
      <c r="T4" s="111">
        <v>45108</v>
      </c>
      <c r="U4" s="111">
        <v>45139</v>
      </c>
      <c r="V4" s="130">
        <v>45170</v>
      </c>
      <c r="W4" s="111">
        <v>45200</v>
      </c>
      <c r="X4" s="111">
        <v>45231</v>
      </c>
      <c r="Y4" s="130">
        <v>45261</v>
      </c>
      <c r="Z4" s="111">
        <v>45292</v>
      </c>
      <c r="AA4" s="111">
        <v>45323</v>
      </c>
      <c r="AB4" s="130">
        <v>45352</v>
      </c>
      <c r="AC4" s="111">
        <v>45383</v>
      </c>
      <c r="AD4" s="111">
        <v>45413</v>
      </c>
      <c r="AE4" s="130">
        <v>45444</v>
      </c>
      <c r="AF4" s="111">
        <v>45474</v>
      </c>
      <c r="AG4" s="111">
        <v>45505</v>
      </c>
      <c r="AH4" s="130">
        <v>45536</v>
      </c>
      <c r="AI4" s="111">
        <v>45566</v>
      </c>
      <c r="AJ4" s="111">
        <v>45597</v>
      </c>
      <c r="AK4" s="130">
        <v>45627</v>
      </c>
      <c r="AL4" s="111">
        <v>45658</v>
      </c>
      <c r="AM4" s="111">
        <v>45689</v>
      </c>
      <c r="AN4" s="130">
        <v>45717</v>
      </c>
      <c r="AO4" s="111">
        <v>45748</v>
      </c>
      <c r="AP4" s="111">
        <v>45778</v>
      </c>
      <c r="AQ4" s="130">
        <v>45809</v>
      </c>
      <c r="AR4" s="111">
        <v>45839</v>
      </c>
      <c r="AS4" s="111">
        <v>45870</v>
      </c>
      <c r="AT4" s="130">
        <v>45901</v>
      </c>
      <c r="AU4" s="111">
        <v>45931</v>
      </c>
      <c r="AV4" s="111">
        <v>45962</v>
      </c>
      <c r="AW4" s="130">
        <v>45992</v>
      </c>
      <c r="AX4" s="111">
        <v>46023</v>
      </c>
      <c r="AY4" s="111">
        <v>46054</v>
      </c>
      <c r="AZ4" s="130">
        <v>46082</v>
      </c>
      <c r="BA4" s="111">
        <v>46113</v>
      </c>
      <c r="BB4" s="111">
        <v>46143</v>
      </c>
      <c r="BC4" s="130">
        <v>46174</v>
      </c>
      <c r="BD4" s="111">
        <v>46204</v>
      </c>
      <c r="BE4" s="111">
        <v>46235</v>
      </c>
      <c r="BF4" s="130">
        <v>46266</v>
      </c>
      <c r="BG4" s="111">
        <v>46296</v>
      </c>
      <c r="BH4" s="111">
        <v>46327</v>
      </c>
      <c r="BI4" s="130">
        <v>46357</v>
      </c>
      <c r="BJ4" s="221" t="s">
        <v>478</v>
      </c>
      <c r="BK4" s="203" t="s">
        <v>419</v>
      </c>
      <c r="BL4" s="186" t="s">
        <v>399</v>
      </c>
      <c r="BM4" s="151" t="s">
        <v>243</v>
      </c>
      <c r="BN4" s="64" t="s">
        <v>61</v>
      </c>
      <c r="BO4" s="57" t="s">
        <v>57</v>
      </c>
      <c r="BP4" s="57" t="s">
        <v>58</v>
      </c>
      <c r="BQ4" s="57" t="s">
        <v>59</v>
      </c>
      <c r="BR4" s="57" t="s">
        <v>60</v>
      </c>
      <c r="BS4" s="152" t="s">
        <v>239</v>
      </c>
      <c r="BT4" s="152" t="s">
        <v>247</v>
      </c>
      <c r="BU4" s="152" t="s">
        <v>241</v>
      </c>
      <c r="BV4" s="152" t="s">
        <v>242</v>
      </c>
      <c r="BW4" s="152" t="s">
        <v>400</v>
      </c>
      <c r="BX4" s="152" t="s">
        <v>401</v>
      </c>
      <c r="BY4" s="152" t="s">
        <v>402</v>
      </c>
      <c r="BZ4" s="152" t="s">
        <v>403</v>
      </c>
      <c r="CA4" s="152" t="s">
        <v>420</v>
      </c>
      <c r="CB4" s="152" t="s">
        <v>421</v>
      </c>
      <c r="CC4" s="152" t="s">
        <v>422</v>
      </c>
      <c r="CD4" s="152" t="s">
        <v>423</v>
      </c>
      <c r="CE4" s="152" t="s">
        <v>479</v>
      </c>
      <c r="CF4" s="152" t="s">
        <v>480</v>
      </c>
      <c r="CG4" s="152" t="s">
        <v>481</v>
      </c>
      <c r="CH4" s="152" t="s">
        <v>482</v>
      </c>
    </row>
    <row r="5" spans="1:86" x14ac:dyDescent="0.25">
      <c r="A5" s="61" t="s">
        <v>197</v>
      </c>
      <c r="B5" s="112">
        <f>B6/B7</f>
        <v>0.2587998659068052</v>
      </c>
      <c r="C5" s="112">
        <f t="shared" ref="C5:Y5" si="0">C6/C7</f>
        <v>0.2986003110419907</v>
      </c>
      <c r="D5" s="112">
        <f t="shared" si="0"/>
        <v>0.23017486783245222</v>
      </c>
      <c r="E5" s="112">
        <f t="shared" si="0"/>
        <v>0.29326724494010742</v>
      </c>
      <c r="F5" s="112">
        <f t="shared" si="0"/>
        <v>0.2583201267828843</v>
      </c>
      <c r="G5" s="112">
        <f t="shared" si="0"/>
        <v>0.25419287211740044</v>
      </c>
      <c r="H5" s="112">
        <f t="shared" si="0"/>
        <v>0.24244186046511629</v>
      </c>
      <c r="I5" s="112">
        <f t="shared" si="0"/>
        <v>0.25323861262014208</v>
      </c>
      <c r="J5" s="112">
        <f t="shared" si="0"/>
        <v>0.25648854961832063</v>
      </c>
      <c r="K5" s="112">
        <f>K6/K7</f>
        <v>0.25221068819684739</v>
      </c>
      <c r="L5" s="112">
        <f t="shared" si="0"/>
        <v>0.25067842605156038</v>
      </c>
      <c r="M5" s="63">
        <f t="shared" si="0"/>
        <v>0.24392678868552412</v>
      </c>
      <c r="N5" s="63">
        <f t="shared" si="0"/>
        <v>0.24144209759650401</v>
      </c>
      <c r="O5" s="63">
        <f t="shared" si="0"/>
        <v>0.28870292887029286</v>
      </c>
      <c r="P5" s="63">
        <f t="shared" si="0"/>
        <v>0.24596615505706415</v>
      </c>
      <c r="Q5" s="63">
        <f t="shared" si="0"/>
        <v>0.25652450668364102</v>
      </c>
      <c r="R5" s="63">
        <f t="shared" si="0"/>
        <v>0.24713114754098361</v>
      </c>
      <c r="S5" s="63">
        <f t="shared" si="0"/>
        <v>0.24803149606299213</v>
      </c>
      <c r="T5" s="63">
        <f t="shared" si="0"/>
        <v>0.24512074098577571</v>
      </c>
      <c r="U5" s="63">
        <f t="shared" si="0"/>
        <v>0.25961849337213061</v>
      </c>
      <c r="V5" s="63">
        <f t="shared" si="0"/>
        <v>0.27039529015979813</v>
      </c>
      <c r="W5" s="63">
        <f t="shared" si="0"/>
        <v>0.26752618855761484</v>
      </c>
      <c r="X5" s="63">
        <f t="shared" si="0"/>
        <v>0.27748263179403349</v>
      </c>
      <c r="Y5" s="63">
        <f t="shared" si="0"/>
        <v>0.26684912760862128</v>
      </c>
      <c r="Z5" s="63">
        <f t="shared" ref="Z5:AK5" si="1">Z6/Z7</f>
        <v>0.27472527472527475</v>
      </c>
      <c r="AA5" s="63">
        <f t="shared" si="1"/>
        <v>0.23344155844155845</v>
      </c>
      <c r="AB5" s="63">
        <f t="shared" si="1"/>
        <v>0.24959270120560442</v>
      </c>
      <c r="AC5" s="63">
        <f t="shared" si="1"/>
        <v>0.27144742630884294</v>
      </c>
      <c r="AD5" s="63">
        <f t="shared" si="1"/>
        <v>0.25451625853071058</v>
      </c>
      <c r="AE5" s="63">
        <f t="shared" si="1"/>
        <v>0.25066548358473822</v>
      </c>
      <c r="AF5" s="63">
        <f t="shared" si="1"/>
        <v>0.2064745361231741</v>
      </c>
      <c r="AG5" s="63">
        <f t="shared" si="1"/>
        <v>0.26539855072463769</v>
      </c>
      <c r="AH5" s="63">
        <f t="shared" si="1"/>
        <v>0.24001774622892635</v>
      </c>
      <c r="AI5" s="63">
        <f t="shared" si="1"/>
        <v>0.25740650801359882</v>
      </c>
      <c r="AJ5" s="63">
        <f t="shared" si="1"/>
        <v>0.29356505401596994</v>
      </c>
      <c r="AK5" s="63">
        <f t="shared" si="1"/>
        <v>0.22495126705653021</v>
      </c>
      <c r="AL5" s="63">
        <f t="shared" ref="AL5:AW5" si="2">AL6/AL7</f>
        <v>0.23721436343852012</v>
      </c>
      <c r="AM5" s="63">
        <f t="shared" si="2"/>
        <v>0.20340632603406325</v>
      </c>
      <c r="AN5" s="63">
        <f t="shared" si="2"/>
        <v>0.19560625264047318</v>
      </c>
      <c r="AO5" s="63">
        <f t="shared" si="2"/>
        <v>0.24120603015075376</v>
      </c>
      <c r="AP5" s="63">
        <f t="shared" si="2"/>
        <v>0.24492685228881547</v>
      </c>
      <c r="AQ5" s="63">
        <f t="shared" si="2"/>
        <v>0.22377622377622378</v>
      </c>
      <c r="AR5" s="63">
        <f t="shared" si="2"/>
        <v>0.23825831702544031</v>
      </c>
      <c r="AS5" s="63">
        <f t="shared" si="2"/>
        <v>0.23811764705882352</v>
      </c>
      <c r="AT5" s="63">
        <f t="shared" si="2"/>
        <v>0.26740576496674057</v>
      </c>
      <c r="AU5" s="63">
        <f t="shared" si="2"/>
        <v>0.23871331828442438</v>
      </c>
      <c r="AV5" s="63">
        <f t="shared" si="2"/>
        <v>0.27040261153427636</v>
      </c>
      <c r="AW5" s="63">
        <f t="shared" si="2"/>
        <v>0.27092423641412139</v>
      </c>
      <c r="AX5" s="63">
        <f t="shared" ref="AX5:BI5" si="3">AX6/AX7</f>
        <v>0.27523910733262485</v>
      </c>
      <c r="AY5" s="63" t="e">
        <f t="shared" si="3"/>
        <v>#DIV/0!</v>
      </c>
      <c r="AZ5" s="63" t="e">
        <f t="shared" si="3"/>
        <v>#DIV/0!</v>
      </c>
      <c r="BA5" s="63" t="e">
        <f t="shared" si="3"/>
        <v>#DIV/0!</v>
      </c>
      <c r="BB5" s="63" t="e">
        <f t="shared" si="3"/>
        <v>#DIV/0!</v>
      </c>
      <c r="BC5" s="63" t="e">
        <f t="shared" si="3"/>
        <v>#DIV/0!</v>
      </c>
      <c r="BD5" s="63" t="e">
        <f t="shared" si="3"/>
        <v>#DIV/0!</v>
      </c>
      <c r="BE5" s="63" t="e">
        <f t="shared" si="3"/>
        <v>#DIV/0!</v>
      </c>
      <c r="BF5" s="63" t="e">
        <f t="shared" si="3"/>
        <v>#DIV/0!</v>
      </c>
      <c r="BG5" s="63" t="e">
        <f t="shared" si="3"/>
        <v>#DIV/0!</v>
      </c>
      <c r="BH5" s="63" t="e">
        <f t="shared" si="3"/>
        <v>#DIV/0!</v>
      </c>
      <c r="BI5" s="63" t="e">
        <f t="shared" si="3"/>
        <v>#DIV/0!</v>
      </c>
      <c r="BJ5" s="63">
        <f>BJ6/BJ7</f>
        <v>0.27523910733262485</v>
      </c>
      <c r="BK5" s="63">
        <f>BK6/BK7</f>
        <v>0.23925717153777845</v>
      </c>
      <c r="BL5" s="63">
        <f>BL6/BL7</f>
        <v>0.25123835942143846</v>
      </c>
      <c r="BM5" s="63">
        <f>BM6/BM7</f>
        <v>0.25904495255871829</v>
      </c>
      <c r="BN5" s="63">
        <f>BN6/BN7</f>
        <v>0.25789801856727174</v>
      </c>
      <c r="BO5" s="63">
        <f t="shared" ref="BO5:BZ5" si="4">BO6/BO7</f>
        <v>0.26279011729473423</v>
      </c>
      <c r="BP5" s="63">
        <f t="shared" si="4"/>
        <v>0.2706525233044037</v>
      </c>
      <c r="BQ5" s="63">
        <f t="shared" si="4"/>
        <v>0.25123395853899311</v>
      </c>
      <c r="BR5" s="63">
        <f t="shared" si="4"/>
        <v>0.24877250409165302</v>
      </c>
      <c r="BS5" s="63">
        <f t="shared" si="4"/>
        <v>0.25765272893057184</v>
      </c>
      <c r="BT5" s="63">
        <f t="shared" si="4"/>
        <v>0.25104654026101947</v>
      </c>
      <c r="BU5" s="63">
        <f t="shared" si="4"/>
        <v>0.25747586531669414</v>
      </c>
      <c r="BV5" s="63">
        <f t="shared" si="4"/>
        <v>0.27037697401935812</v>
      </c>
      <c r="BW5" s="63">
        <f t="shared" si="4"/>
        <v>0.25325767129045818</v>
      </c>
      <c r="BX5" s="63">
        <f t="shared" si="4"/>
        <v>0.25876318039327445</v>
      </c>
      <c r="BY5" s="63">
        <f t="shared" si="4"/>
        <v>0.23588277340957828</v>
      </c>
      <c r="BZ5" s="63">
        <f t="shared" si="4"/>
        <v>0.25647860210276913</v>
      </c>
      <c r="CA5" s="63">
        <f t="shared" ref="CA5:CD5" si="5">CA6/CA7</f>
        <v>0.2138180805126062</v>
      </c>
      <c r="CB5" s="63">
        <f t="shared" si="5"/>
        <v>0.23723041997729852</v>
      </c>
      <c r="CC5" s="63">
        <f t="shared" si="5"/>
        <v>0.24844333748443337</v>
      </c>
      <c r="CD5" s="63">
        <f t="shared" si="5"/>
        <v>0.26145816343174033</v>
      </c>
      <c r="CE5" s="63">
        <f t="shared" ref="CE5:CH5" si="6">CE6/CE7</f>
        <v>0.27523910733262485</v>
      </c>
      <c r="CF5" s="63" t="e">
        <f t="shared" si="6"/>
        <v>#DIV/0!</v>
      </c>
      <c r="CG5" s="63" t="e">
        <f t="shared" si="6"/>
        <v>#DIV/0!</v>
      </c>
      <c r="CH5" s="63" t="e">
        <f t="shared" si="6"/>
        <v>#DIV/0!</v>
      </c>
    </row>
    <row r="6" spans="1:86" x14ac:dyDescent="0.25">
      <c r="A6" s="61" t="s">
        <v>191</v>
      </c>
      <c r="B6" s="113">
        <v>772</v>
      </c>
      <c r="C6" s="113">
        <v>768</v>
      </c>
      <c r="D6" s="113">
        <v>566</v>
      </c>
      <c r="E6" s="113">
        <v>710</v>
      </c>
      <c r="F6" s="113">
        <v>489</v>
      </c>
      <c r="G6" s="113">
        <v>485</v>
      </c>
      <c r="H6" s="113">
        <v>417</v>
      </c>
      <c r="I6" s="113">
        <v>606</v>
      </c>
      <c r="J6" s="113">
        <v>504</v>
      </c>
      <c r="K6" s="113">
        <v>656</v>
      </c>
      <c r="L6" s="113">
        <v>739</v>
      </c>
      <c r="M6" s="52">
        <v>733</v>
      </c>
      <c r="N6" s="113">
        <v>663</v>
      </c>
      <c r="O6" s="113">
        <v>690</v>
      </c>
      <c r="P6" s="52">
        <v>625</v>
      </c>
      <c r="Q6" s="113">
        <v>806</v>
      </c>
      <c r="R6" s="113">
        <v>603</v>
      </c>
      <c r="S6" s="52">
        <v>630</v>
      </c>
      <c r="T6" s="113">
        <v>741</v>
      </c>
      <c r="U6" s="113">
        <v>803</v>
      </c>
      <c r="V6" s="52">
        <v>643</v>
      </c>
      <c r="W6" s="113">
        <v>664</v>
      </c>
      <c r="X6" s="113">
        <v>679</v>
      </c>
      <c r="Y6" s="52">
        <v>780</v>
      </c>
      <c r="Z6" s="52">
        <v>925</v>
      </c>
      <c r="AA6" s="52">
        <v>719</v>
      </c>
      <c r="AB6" s="52">
        <v>766</v>
      </c>
      <c r="AC6" s="52">
        <v>617</v>
      </c>
      <c r="AD6" s="52">
        <v>634</v>
      </c>
      <c r="AE6" s="52">
        <v>565</v>
      </c>
      <c r="AF6" s="52">
        <v>523</v>
      </c>
      <c r="AG6" s="52">
        <v>586</v>
      </c>
      <c r="AH6" s="52">
        <v>541</v>
      </c>
      <c r="AI6" s="52">
        <v>530</v>
      </c>
      <c r="AJ6" s="52">
        <v>625</v>
      </c>
      <c r="AK6" s="52">
        <v>577</v>
      </c>
      <c r="AL6" s="52">
        <v>654</v>
      </c>
      <c r="AM6" s="52">
        <v>418</v>
      </c>
      <c r="AN6" s="52">
        <v>463</v>
      </c>
      <c r="AO6" s="52">
        <v>528</v>
      </c>
      <c r="AP6" s="52">
        <v>519</v>
      </c>
      <c r="AQ6" s="52">
        <v>416</v>
      </c>
      <c r="AR6" s="52">
        <v>487</v>
      </c>
      <c r="AS6" s="52">
        <v>506</v>
      </c>
      <c r="AT6" s="52">
        <v>603</v>
      </c>
      <c r="AU6" s="52">
        <v>423</v>
      </c>
      <c r="AV6" s="52">
        <v>497</v>
      </c>
      <c r="AW6" s="52">
        <v>683</v>
      </c>
      <c r="AX6" s="52">
        <v>777</v>
      </c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>
        <f>SUM(AX6:BI6)</f>
        <v>777</v>
      </c>
      <c r="BK6" s="52">
        <f>SUM(AL6:AW6)</f>
        <v>6197</v>
      </c>
      <c r="BL6" s="52">
        <f>SUM(Z6:AK6)</f>
        <v>7608</v>
      </c>
      <c r="BM6" s="52">
        <f>SUM(N6:Y6)</f>
        <v>8327</v>
      </c>
      <c r="BN6" s="52">
        <f>SUM(B6:M6)</f>
        <v>7445</v>
      </c>
      <c r="BO6" s="52">
        <f>SUM(B6:D6)</f>
        <v>2106</v>
      </c>
      <c r="BP6" s="52">
        <f>SUM(E6:G6)</f>
        <v>1684</v>
      </c>
      <c r="BQ6" s="52">
        <f>SUM(H6:J6)</f>
        <v>1527</v>
      </c>
      <c r="BR6" s="52">
        <f>SUM(K6:M6)</f>
        <v>2128</v>
      </c>
      <c r="BS6" s="113">
        <f>SUM(N6:P6)</f>
        <v>1978</v>
      </c>
      <c r="BT6" s="113">
        <f>SUM(Q6:S6)</f>
        <v>2039</v>
      </c>
      <c r="BU6" s="113">
        <f>SUM(T6:V6)</f>
        <v>2187</v>
      </c>
      <c r="BV6" s="113">
        <f>SUM(W6:Y6)</f>
        <v>2123</v>
      </c>
      <c r="BW6" s="113">
        <f>SUM(Z6:AB6)</f>
        <v>2410</v>
      </c>
      <c r="BX6" s="113">
        <f>SUM(AC6:AE6)</f>
        <v>1816</v>
      </c>
      <c r="BY6" s="113">
        <f>SUM(AF6:AH6)</f>
        <v>1650</v>
      </c>
      <c r="BZ6" s="113">
        <f>SUM(AI6:AK6)</f>
        <v>1732</v>
      </c>
      <c r="CA6" s="113">
        <f>SUM(AL6:AN6)</f>
        <v>1535</v>
      </c>
      <c r="CB6" s="113">
        <f>SUM(AO6:AQ6)</f>
        <v>1463</v>
      </c>
      <c r="CC6" s="113">
        <f>SUM(AR6:AT6)</f>
        <v>1596</v>
      </c>
      <c r="CD6" s="113">
        <f>SUM(AU6:AW6)</f>
        <v>1603</v>
      </c>
      <c r="CE6" s="113">
        <f>SUM(AX6:AZ6)</f>
        <v>777</v>
      </c>
      <c r="CF6" s="113">
        <f>SUM(BA6:BC6)</f>
        <v>0</v>
      </c>
      <c r="CG6" s="113">
        <f>SUM(BD6:BF6)</f>
        <v>0</v>
      </c>
      <c r="CH6" s="113">
        <f>SUM(BG6:BI6)</f>
        <v>0</v>
      </c>
    </row>
    <row r="7" spans="1:86" x14ac:dyDescent="0.25">
      <c r="A7" s="61" t="s">
        <v>192</v>
      </c>
      <c r="B7" s="114">
        <v>2983</v>
      </c>
      <c r="C7" s="114">
        <v>2572</v>
      </c>
      <c r="D7" s="114">
        <v>2459</v>
      </c>
      <c r="E7" s="114">
        <v>2421</v>
      </c>
      <c r="F7" s="114">
        <v>1893</v>
      </c>
      <c r="G7" s="114">
        <v>1908</v>
      </c>
      <c r="H7" s="114">
        <v>1720</v>
      </c>
      <c r="I7" s="114">
        <v>2393</v>
      </c>
      <c r="J7" s="114">
        <v>1965</v>
      </c>
      <c r="K7" s="114">
        <v>2601</v>
      </c>
      <c r="L7" s="114">
        <v>2948</v>
      </c>
      <c r="M7" s="19">
        <v>3005</v>
      </c>
      <c r="N7" s="114">
        <v>2746</v>
      </c>
      <c r="O7" s="114">
        <v>2390</v>
      </c>
      <c r="P7" s="19">
        <v>2541</v>
      </c>
      <c r="Q7" s="114">
        <v>3142</v>
      </c>
      <c r="R7" s="114">
        <v>2440</v>
      </c>
      <c r="S7" s="19">
        <v>2540</v>
      </c>
      <c r="T7" s="114">
        <v>3023</v>
      </c>
      <c r="U7" s="114">
        <v>3093</v>
      </c>
      <c r="V7" s="19">
        <v>2378</v>
      </c>
      <c r="W7" s="114">
        <v>2482</v>
      </c>
      <c r="X7" s="114">
        <v>2447</v>
      </c>
      <c r="Y7" s="19">
        <v>2923</v>
      </c>
      <c r="Z7" s="19">
        <v>3367</v>
      </c>
      <c r="AA7" s="19">
        <v>3080</v>
      </c>
      <c r="AB7" s="19">
        <v>3069</v>
      </c>
      <c r="AC7" s="19">
        <v>2273</v>
      </c>
      <c r="AD7" s="19">
        <v>2491</v>
      </c>
      <c r="AE7" s="19">
        <v>2254</v>
      </c>
      <c r="AF7" s="19">
        <v>2533</v>
      </c>
      <c r="AG7" s="19">
        <v>2208</v>
      </c>
      <c r="AH7" s="19">
        <v>2254</v>
      </c>
      <c r="AI7" s="19">
        <v>2059</v>
      </c>
      <c r="AJ7" s="19">
        <v>2129</v>
      </c>
      <c r="AK7" s="19">
        <v>2565</v>
      </c>
      <c r="AL7" s="19">
        <v>2757</v>
      </c>
      <c r="AM7" s="19">
        <v>2055</v>
      </c>
      <c r="AN7" s="19">
        <v>2367</v>
      </c>
      <c r="AO7" s="19">
        <v>2189</v>
      </c>
      <c r="AP7" s="19">
        <v>2119</v>
      </c>
      <c r="AQ7" s="19">
        <v>1859</v>
      </c>
      <c r="AR7" s="19">
        <v>2044</v>
      </c>
      <c r="AS7" s="19">
        <v>2125</v>
      </c>
      <c r="AT7" s="19">
        <v>2255</v>
      </c>
      <c r="AU7" s="19">
        <v>1772</v>
      </c>
      <c r="AV7" s="19">
        <v>1838</v>
      </c>
      <c r="AW7" s="19">
        <v>2521</v>
      </c>
      <c r="AX7" s="19">
        <v>2823</v>
      </c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52">
        <f>SUM(AX7:BI7)</f>
        <v>2823</v>
      </c>
      <c r="BK7" s="52">
        <f>SUM(AL7:AW7)</f>
        <v>25901</v>
      </c>
      <c r="BL7" s="52">
        <f>SUM(Z7:AK7)</f>
        <v>30282</v>
      </c>
      <c r="BM7" s="52">
        <f>SUM(N7:Y7)</f>
        <v>32145</v>
      </c>
      <c r="BN7" s="19">
        <f>SUM(B7:M7)</f>
        <v>28868</v>
      </c>
      <c r="BO7" s="52">
        <f>SUM(B7:D7)</f>
        <v>8014</v>
      </c>
      <c r="BP7" s="52">
        <f>SUM(E7:G7)</f>
        <v>6222</v>
      </c>
      <c r="BQ7" s="52">
        <f>SUM(H7:J7)</f>
        <v>6078</v>
      </c>
      <c r="BR7" s="52">
        <f>SUM(K7:M7)</f>
        <v>8554</v>
      </c>
      <c r="BS7" s="113">
        <f>SUM(N7:P7)</f>
        <v>7677</v>
      </c>
      <c r="BT7" s="113">
        <f>SUM(Q7:S7)</f>
        <v>8122</v>
      </c>
      <c r="BU7" s="113">
        <f>SUM(T7:V7)</f>
        <v>8494</v>
      </c>
      <c r="BV7" s="113">
        <f>SUM(W7:Y7)</f>
        <v>7852</v>
      </c>
      <c r="BW7" s="113">
        <f>SUM(Z7:AB7)</f>
        <v>9516</v>
      </c>
      <c r="BX7" s="113">
        <f>SUM(AC7:AE7)</f>
        <v>7018</v>
      </c>
      <c r="BY7" s="113">
        <f>SUM(AF7:AH7)</f>
        <v>6995</v>
      </c>
      <c r="BZ7" s="113">
        <f>SUM(AI7:AK7)</f>
        <v>6753</v>
      </c>
      <c r="CA7" s="113">
        <f>SUM(AL7:AN7)</f>
        <v>7179</v>
      </c>
      <c r="CB7" s="113">
        <f>SUM(AO7:AQ7)</f>
        <v>6167</v>
      </c>
      <c r="CC7" s="113">
        <f>SUM(AR7:AT7)</f>
        <v>6424</v>
      </c>
      <c r="CD7" s="113">
        <f>SUM(AU7:AW7)</f>
        <v>6131</v>
      </c>
      <c r="CE7" s="113">
        <f>SUM(AX7:AZ7)</f>
        <v>2823</v>
      </c>
      <c r="CF7" s="113">
        <f>SUM(BA7:BC7)</f>
        <v>0</v>
      </c>
      <c r="CG7" s="113">
        <f>SUM(BD7:BF7)</f>
        <v>0</v>
      </c>
      <c r="CH7" s="113">
        <f>SUM(BG7:BI7)</f>
        <v>0</v>
      </c>
    </row>
    <row r="8" spans="1:86" x14ac:dyDescent="0.25">
      <c r="A8" s="109" t="s">
        <v>202</v>
      </c>
      <c r="B8" s="110">
        <v>44562</v>
      </c>
      <c r="C8" s="110">
        <v>44593</v>
      </c>
      <c r="D8" s="110">
        <v>44621</v>
      </c>
      <c r="E8" s="110">
        <v>44652</v>
      </c>
      <c r="F8" s="110">
        <v>44703</v>
      </c>
      <c r="G8" s="111">
        <v>44713</v>
      </c>
      <c r="H8" s="111">
        <v>44743</v>
      </c>
      <c r="I8" s="111">
        <v>44774</v>
      </c>
      <c r="J8" s="111">
        <v>44805</v>
      </c>
      <c r="K8" s="111">
        <v>44835</v>
      </c>
      <c r="L8" s="111">
        <v>44866</v>
      </c>
      <c r="M8" s="130">
        <v>44896</v>
      </c>
      <c r="N8" s="111">
        <v>44927</v>
      </c>
      <c r="O8" s="111">
        <v>44958</v>
      </c>
      <c r="P8" s="130">
        <v>44986</v>
      </c>
      <c r="Q8" s="111">
        <v>45017</v>
      </c>
      <c r="R8" s="111">
        <v>45047</v>
      </c>
      <c r="S8" s="130">
        <v>45078</v>
      </c>
      <c r="T8" s="111">
        <v>45108</v>
      </c>
      <c r="U8" s="111">
        <v>45139</v>
      </c>
      <c r="V8" s="130">
        <v>45170</v>
      </c>
      <c r="W8" s="111">
        <v>45200</v>
      </c>
      <c r="X8" s="111">
        <v>45231</v>
      </c>
      <c r="Y8" s="130">
        <v>45261</v>
      </c>
      <c r="Z8" s="111">
        <v>45292</v>
      </c>
      <c r="AA8" s="111">
        <v>45323</v>
      </c>
      <c r="AB8" s="130">
        <v>45352</v>
      </c>
      <c r="AC8" s="111">
        <v>45383</v>
      </c>
      <c r="AD8" s="111">
        <v>45413</v>
      </c>
      <c r="AE8" s="130">
        <v>45444</v>
      </c>
      <c r="AF8" s="111">
        <v>45474</v>
      </c>
      <c r="AG8" s="111">
        <v>45505</v>
      </c>
      <c r="AH8" s="130">
        <v>45536</v>
      </c>
      <c r="AI8" s="111">
        <v>45566</v>
      </c>
      <c r="AJ8" s="111">
        <v>45597</v>
      </c>
      <c r="AK8" s="130">
        <v>45627</v>
      </c>
      <c r="AL8" s="111">
        <v>45658</v>
      </c>
      <c r="AM8" s="111">
        <v>45689</v>
      </c>
      <c r="AN8" s="130">
        <v>45717</v>
      </c>
      <c r="AO8" s="111">
        <v>45748</v>
      </c>
      <c r="AP8" s="111">
        <v>45778</v>
      </c>
      <c r="AQ8" s="130">
        <v>45809</v>
      </c>
      <c r="AR8" s="111">
        <v>45839</v>
      </c>
      <c r="AS8" s="111">
        <v>45870</v>
      </c>
      <c r="AT8" s="130">
        <v>45901</v>
      </c>
      <c r="AU8" s="111">
        <v>45931</v>
      </c>
      <c r="AV8" s="111">
        <v>45962</v>
      </c>
      <c r="AW8" s="130">
        <v>45992</v>
      </c>
      <c r="AX8" s="111">
        <v>46023</v>
      </c>
      <c r="AY8" s="111">
        <v>46054</v>
      </c>
      <c r="AZ8" s="130">
        <v>46082</v>
      </c>
      <c r="BA8" s="111">
        <v>46113</v>
      </c>
      <c r="BB8" s="111">
        <v>46143</v>
      </c>
      <c r="BC8" s="130">
        <v>46174</v>
      </c>
      <c r="BD8" s="111">
        <v>46204</v>
      </c>
      <c r="BE8" s="111">
        <v>46235</v>
      </c>
      <c r="BF8" s="130">
        <v>46266</v>
      </c>
      <c r="BG8" s="111">
        <v>46296</v>
      </c>
      <c r="BH8" s="111">
        <v>46327</v>
      </c>
      <c r="BI8" s="130">
        <v>46357</v>
      </c>
      <c r="BJ8" s="221" t="s">
        <v>478</v>
      </c>
      <c r="BK8" s="203" t="s">
        <v>419</v>
      </c>
      <c r="BL8" s="186" t="s">
        <v>399</v>
      </c>
      <c r="BM8" s="151" t="s">
        <v>243</v>
      </c>
      <c r="BN8" s="64" t="s">
        <v>61</v>
      </c>
      <c r="BO8" s="57" t="s">
        <v>57</v>
      </c>
      <c r="BP8" s="57" t="s">
        <v>58</v>
      </c>
      <c r="BQ8" s="57" t="s">
        <v>59</v>
      </c>
      <c r="BR8" s="57" t="s">
        <v>60</v>
      </c>
      <c r="BS8" s="152" t="s">
        <v>239</v>
      </c>
      <c r="BT8" s="152" t="s">
        <v>247</v>
      </c>
      <c r="BU8" s="152" t="s">
        <v>241</v>
      </c>
      <c r="BV8" s="152" t="s">
        <v>242</v>
      </c>
      <c r="BW8" s="152" t="s">
        <v>400</v>
      </c>
      <c r="BX8" s="152" t="s">
        <v>401</v>
      </c>
      <c r="BY8" s="152" t="s">
        <v>402</v>
      </c>
      <c r="BZ8" s="152" t="s">
        <v>403</v>
      </c>
      <c r="CA8" s="152" t="s">
        <v>420</v>
      </c>
      <c r="CB8" s="152" t="s">
        <v>421</v>
      </c>
      <c r="CC8" s="152" t="s">
        <v>422</v>
      </c>
      <c r="CD8" s="152" t="s">
        <v>423</v>
      </c>
      <c r="CE8" s="152" t="s">
        <v>479</v>
      </c>
      <c r="CF8" s="152" t="s">
        <v>480</v>
      </c>
      <c r="CG8" s="152" t="s">
        <v>481</v>
      </c>
      <c r="CH8" s="152" t="s">
        <v>482</v>
      </c>
    </row>
    <row r="9" spans="1:86" x14ac:dyDescent="0.25">
      <c r="A9" s="61" t="s">
        <v>145</v>
      </c>
      <c r="B9" s="63">
        <f>B10/B11</f>
        <v>0.94247787610619471</v>
      </c>
      <c r="C9" s="63">
        <f t="shared" ref="C9:Y9" si="7">C10/C11</f>
        <v>0.92070484581497802</v>
      </c>
      <c r="D9" s="63">
        <f t="shared" si="7"/>
        <v>0.91796875</v>
      </c>
      <c r="E9" s="63">
        <f t="shared" si="7"/>
        <v>0.94693877551020411</v>
      </c>
      <c r="F9" s="63">
        <f t="shared" si="7"/>
        <v>0.94270833333333337</v>
      </c>
      <c r="G9" s="63">
        <f t="shared" si="7"/>
        <v>0.94605809128630702</v>
      </c>
      <c r="H9" s="63">
        <f t="shared" si="7"/>
        <v>0.95544554455445541</v>
      </c>
      <c r="I9" s="63">
        <f t="shared" si="7"/>
        <v>0.92173913043478262</v>
      </c>
      <c r="J9" s="63">
        <f t="shared" si="7"/>
        <v>0.95588235294117652</v>
      </c>
      <c r="K9" s="63">
        <f t="shared" si="7"/>
        <v>0.94186046511627908</v>
      </c>
      <c r="L9" s="63">
        <f t="shared" si="7"/>
        <v>0.9441624365482234</v>
      </c>
      <c r="M9" s="63">
        <f t="shared" si="7"/>
        <v>0.95473251028806583</v>
      </c>
      <c r="N9" s="63">
        <f t="shared" si="7"/>
        <v>0.97297297297297303</v>
      </c>
      <c r="O9" s="63">
        <f t="shared" si="7"/>
        <v>0.93364928909952605</v>
      </c>
      <c r="P9" s="63">
        <f t="shared" si="7"/>
        <v>0.96153846153846156</v>
      </c>
      <c r="Q9" s="63">
        <f t="shared" si="7"/>
        <v>0.94713656387665202</v>
      </c>
      <c r="R9" s="63">
        <f t="shared" si="7"/>
        <v>0.96186440677966101</v>
      </c>
      <c r="S9" s="63">
        <f t="shared" si="7"/>
        <v>0.96311475409836067</v>
      </c>
      <c r="T9" s="63">
        <f t="shared" si="7"/>
        <v>0.9695652173913043</v>
      </c>
      <c r="U9" s="63">
        <f t="shared" si="7"/>
        <v>0.96376811594202894</v>
      </c>
      <c r="V9" s="63">
        <f t="shared" si="7"/>
        <v>0.94252873563218387</v>
      </c>
      <c r="W9" s="63">
        <f t="shared" si="7"/>
        <v>0.94352159468438535</v>
      </c>
      <c r="X9" s="63">
        <f t="shared" si="7"/>
        <v>0.91729323308270672</v>
      </c>
      <c r="Y9" s="63">
        <f t="shared" si="7"/>
        <v>0.95608108108108103</v>
      </c>
      <c r="Z9" s="63">
        <f t="shared" ref="Z9:AK9" si="8">Z10/Z11</f>
        <v>0.97658862876254182</v>
      </c>
      <c r="AA9" s="63">
        <f t="shared" si="8"/>
        <v>0.93436293436293438</v>
      </c>
      <c r="AB9" s="63">
        <f t="shared" si="8"/>
        <v>0.94680851063829785</v>
      </c>
      <c r="AC9" s="63">
        <f t="shared" si="8"/>
        <v>0.96363636363636362</v>
      </c>
      <c r="AD9" s="63">
        <f t="shared" si="8"/>
        <v>0.96511627906976749</v>
      </c>
      <c r="AE9" s="63">
        <f t="shared" si="8"/>
        <v>0.95901639344262291</v>
      </c>
      <c r="AF9" s="63">
        <f t="shared" si="8"/>
        <v>0.96539792387543255</v>
      </c>
      <c r="AG9" s="63">
        <f t="shared" si="8"/>
        <v>0.94941634241245132</v>
      </c>
      <c r="AH9" s="63">
        <f t="shared" si="8"/>
        <v>0.94927536231884058</v>
      </c>
      <c r="AI9" s="63">
        <f t="shared" si="8"/>
        <v>0.97328244274809161</v>
      </c>
      <c r="AJ9" s="63">
        <f t="shared" si="8"/>
        <v>0.95850622406639008</v>
      </c>
      <c r="AK9" s="63">
        <f t="shared" si="8"/>
        <v>0.95272727272727276</v>
      </c>
      <c r="AL9" s="63">
        <f t="shared" ref="AL9:AW9" si="9">AL10/AL11</f>
        <v>0.9553264604810997</v>
      </c>
      <c r="AM9" s="63">
        <f t="shared" si="9"/>
        <v>0.97647058823529409</v>
      </c>
      <c r="AN9" s="63">
        <f t="shared" si="9"/>
        <v>0.93916349809885935</v>
      </c>
      <c r="AO9" s="63">
        <f t="shared" si="9"/>
        <v>0.96370967741935487</v>
      </c>
      <c r="AP9" s="63">
        <f t="shared" si="9"/>
        <v>0.93700787401574803</v>
      </c>
      <c r="AQ9" s="63">
        <f t="shared" si="9"/>
        <v>0.97570850202429149</v>
      </c>
      <c r="AR9" s="63">
        <f t="shared" si="9"/>
        <v>0.95818815331010454</v>
      </c>
      <c r="AS9" s="63">
        <f t="shared" si="9"/>
        <v>0.94881889763779526</v>
      </c>
      <c r="AT9" s="63">
        <f t="shared" si="9"/>
        <v>0.97090909090909094</v>
      </c>
      <c r="AU9" s="63">
        <f t="shared" si="9"/>
        <v>0.96958174904942962</v>
      </c>
      <c r="AV9" s="63">
        <f t="shared" si="9"/>
        <v>0.96739130434782605</v>
      </c>
      <c r="AW9" s="63">
        <f t="shared" si="9"/>
        <v>0.96848137535816614</v>
      </c>
      <c r="AX9" s="63">
        <f t="shared" ref="AX9:BI9" si="10">AX10/AX11</f>
        <v>0.94</v>
      </c>
      <c r="AY9" s="63" t="e">
        <f t="shared" si="10"/>
        <v>#DIV/0!</v>
      </c>
      <c r="AZ9" s="63" t="e">
        <f t="shared" si="10"/>
        <v>#DIV/0!</v>
      </c>
      <c r="BA9" s="63" t="e">
        <f t="shared" si="10"/>
        <v>#DIV/0!</v>
      </c>
      <c r="BB9" s="63" t="e">
        <f t="shared" si="10"/>
        <v>#DIV/0!</v>
      </c>
      <c r="BC9" s="63" t="e">
        <f t="shared" si="10"/>
        <v>#DIV/0!</v>
      </c>
      <c r="BD9" s="63" t="e">
        <f t="shared" si="10"/>
        <v>#DIV/0!</v>
      </c>
      <c r="BE9" s="63" t="e">
        <f t="shared" si="10"/>
        <v>#DIV/0!</v>
      </c>
      <c r="BF9" s="63" t="e">
        <f t="shared" si="10"/>
        <v>#DIV/0!</v>
      </c>
      <c r="BG9" s="63" t="e">
        <f t="shared" si="10"/>
        <v>#DIV/0!</v>
      </c>
      <c r="BH9" s="63" t="e">
        <f t="shared" si="10"/>
        <v>#DIV/0!</v>
      </c>
      <c r="BI9" s="63" t="e">
        <f t="shared" si="10"/>
        <v>#DIV/0!</v>
      </c>
      <c r="BJ9" s="63">
        <f>BJ10/BJ11</f>
        <v>0.94</v>
      </c>
      <c r="BK9" s="63">
        <f t="shared" ref="BK9" si="11">BK10/BK11</f>
        <v>0.96106683016554262</v>
      </c>
      <c r="BL9" s="63">
        <f t="shared" ref="BL9:BZ9" si="12">BL10/BL11</f>
        <v>0.95803543674230651</v>
      </c>
      <c r="BM9" s="63">
        <f t="shared" si="12"/>
        <v>0.95239680426098539</v>
      </c>
      <c r="BN9" s="63">
        <f t="shared" si="12"/>
        <v>0.94071281699794385</v>
      </c>
      <c r="BO9" s="63">
        <f t="shared" si="12"/>
        <v>0.92665726375176305</v>
      </c>
      <c r="BP9" s="63">
        <f t="shared" si="12"/>
        <v>0.94542772861356927</v>
      </c>
      <c r="BQ9" s="63">
        <f t="shared" si="12"/>
        <v>0.94339622641509435</v>
      </c>
      <c r="BR9" s="63">
        <f t="shared" si="12"/>
        <v>0.94636871508379883</v>
      </c>
      <c r="BS9" s="63">
        <f t="shared" si="12"/>
        <v>0.95652173913043481</v>
      </c>
      <c r="BT9" s="63">
        <f t="shared" si="12"/>
        <v>0.95756718528995755</v>
      </c>
      <c r="BU9" s="63">
        <f t="shared" si="12"/>
        <v>0.9582790091264668</v>
      </c>
      <c r="BV9" s="63">
        <f t="shared" si="12"/>
        <v>0.93974507531865581</v>
      </c>
      <c r="BW9" s="63">
        <f t="shared" si="12"/>
        <v>0.95357142857142863</v>
      </c>
      <c r="BX9" s="63">
        <f t="shared" si="12"/>
        <v>0.96267696267696268</v>
      </c>
      <c r="BY9" s="63">
        <f t="shared" si="12"/>
        <v>0.95498783454987834</v>
      </c>
      <c r="BZ9" s="63">
        <f t="shared" si="12"/>
        <v>0.96143958868894597</v>
      </c>
      <c r="CA9" s="63">
        <f t="shared" ref="CA9:CD9" si="13">CA10/CA11</f>
        <v>0.95673671199011123</v>
      </c>
      <c r="CB9" s="63">
        <f t="shared" si="13"/>
        <v>0.95861148197596791</v>
      </c>
      <c r="CC9" s="63">
        <f t="shared" si="13"/>
        <v>0.9595588235294118</v>
      </c>
      <c r="CD9" s="63">
        <f t="shared" si="13"/>
        <v>0.96846846846846846</v>
      </c>
      <c r="CE9" s="63">
        <f t="shared" ref="CE9:CH9" si="14">CE10/CE11</f>
        <v>0.94</v>
      </c>
      <c r="CF9" s="63" t="e">
        <f t="shared" si="14"/>
        <v>#DIV/0!</v>
      </c>
      <c r="CG9" s="63" t="e">
        <f t="shared" si="14"/>
        <v>#DIV/0!</v>
      </c>
      <c r="CH9" s="63" t="e">
        <f t="shared" si="14"/>
        <v>#DIV/0!</v>
      </c>
    </row>
    <row r="10" spans="1:86" x14ac:dyDescent="0.25">
      <c r="A10" s="61" t="s">
        <v>191</v>
      </c>
      <c r="B10" s="19">
        <v>213</v>
      </c>
      <c r="C10" s="19">
        <v>209</v>
      </c>
      <c r="D10" s="19">
        <v>235</v>
      </c>
      <c r="E10" s="113">
        <v>232</v>
      </c>
      <c r="F10" s="113">
        <v>181</v>
      </c>
      <c r="G10" s="113">
        <v>228</v>
      </c>
      <c r="H10" s="113">
        <v>193</v>
      </c>
      <c r="I10" s="113">
        <v>212</v>
      </c>
      <c r="J10" s="113">
        <v>195</v>
      </c>
      <c r="K10" s="113">
        <v>243</v>
      </c>
      <c r="L10" s="113">
        <v>372</v>
      </c>
      <c r="M10" s="52">
        <v>232</v>
      </c>
      <c r="N10" s="113">
        <v>216</v>
      </c>
      <c r="O10" s="113">
        <v>197</v>
      </c>
      <c r="P10" s="52">
        <v>225</v>
      </c>
      <c r="Q10" s="113">
        <v>215</v>
      </c>
      <c r="R10" s="113">
        <v>227</v>
      </c>
      <c r="S10" s="52">
        <v>235</v>
      </c>
      <c r="T10" s="113">
        <v>223</v>
      </c>
      <c r="U10" s="113">
        <v>266</v>
      </c>
      <c r="V10" s="52">
        <v>246</v>
      </c>
      <c r="W10" s="113">
        <v>284</v>
      </c>
      <c r="X10" s="113">
        <v>244</v>
      </c>
      <c r="Y10" s="52">
        <v>283</v>
      </c>
      <c r="Z10" s="52">
        <v>292</v>
      </c>
      <c r="AA10" s="52">
        <v>242</v>
      </c>
      <c r="AB10" s="52">
        <v>267</v>
      </c>
      <c r="AC10" s="52">
        <v>265</v>
      </c>
      <c r="AD10" s="52">
        <v>249</v>
      </c>
      <c r="AE10" s="52">
        <v>234</v>
      </c>
      <c r="AF10" s="52">
        <v>279</v>
      </c>
      <c r="AG10" s="52">
        <v>244</v>
      </c>
      <c r="AH10" s="52">
        <v>262</v>
      </c>
      <c r="AI10" s="52">
        <v>255</v>
      </c>
      <c r="AJ10" s="52">
        <v>231</v>
      </c>
      <c r="AK10" s="52">
        <v>262</v>
      </c>
      <c r="AL10" s="52">
        <v>278</v>
      </c>
      <c r="AM10" s="52">
        <v>249</v>
      </c>
      <c r="AN10" s="52">
        <v>247</v>
      </c>
      <c r="AO10" s="52">
        <v>239</v>
      </c>
      <c r="AP10" s="52">
        <v>238</v>
      </c>
      <c r="AQ10" s="52">
        <v>241</v>
      </c>
      <c r="AR10" s="52">
        <v>275</v>
      </c>
      <c r="AS10" s="52">
        <v>241</v>
      </c>
      <c r="AT10" s="52">
        <v>267</v>
      </c>
      <c r="AU10" s="52">
        <v>255</v>
      </c>
      <c r="AV10" s="52">
        <v>267</v>
      </c>
      <c r="AW10" s="52">
        <v>338</v>
      </c>
      <c r="AX10" s="52">
        <v>282</v>
      </c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>
        <f>SUM(AX10:BI10)</f>
        <v>282</v>
      </c>
      <c r="BK10" s="52">
        <f>SUM(AL10:AW10)</f>
        <v>3135</v>
      </c>
      <c r="BL10" s="52">
        <f>SUM(Z10:AK10)</f>
        <v>3082</v>
      </c>
      <c r="BM10" s="52">
        <f>SUM(N10:Y10)</f>
        <v>2861</v>
      </c>
      <c r="BN10" s="52">
        <f>SUM(B10:M10)</f>
        <v>2745</v>
      </c>
      <c r="BO10" s="52">
        <f>SUM(B10:D10)</f>
        <v>657</v>
      </c>
      <c r="BP10" s="52">
        <f>SUM(E10:G10)</f>
        <v>641</v>
      </c>
      <c r="BQ10" s="52">
        <f>SUM(H10:J10)</f>
        <v>600</v>
      </c>
      <c r="BR10" s="52">
        <f>SUM(K10:M10)</f>
        <v>847</v>
      </c>
      <c r="BS10" s="113">
        <f>SUM(N10:P10)</f>
        <v>638</v>
      </c>
      <c r="BT10" s="113">
        <f>SUM(Q10:S10)</f>
        <v>677</v>
      </c>
      <c r="BU10" s="113">
        <f>SUM(T10:V10)</f>
        <v>735</v>
      </c>
      <c r="BV10" s="113">
        <f>SUM(W10:Y10)</f>
        <v>811</v>
      </c>
      <c r="BW10" s="113">
        <f>SUM(Z10:AB10)</f>
        <v>801</v>
      </c>
      <c r="BX10" s="113">
        <f>SUM(AC10:AE10)</f>
        <v>748</v>
      </c>
      <c r="BY10" s="113">
        <f>SUM(AF10:AH10)</f>
        <v>785</v>
      </c>
      <c r="BZ10" s="113">
        <f>SUM(AI10:AK10)</f>
        <v>748</v>
      </c>
      <c r="CA10" s="113">
        <f>SUM(AL10:AN10)</f>
        <v>774</v>
      </c>
      <c r="CB10" s="113">
        <f>SUM(AO10:AQ10)</f>
        <v>718</v>
      </c>
      <c r="CC10" s="113">
        <f>SUM(AR10:AT10)</f>
        <v>783</v>
      </c>
      <c r="CD10" s="113">
        <f>SUM(AU10:AW10)</f>
        <v>860</v>
      </c>
      <c r="CE10" s="113">
        <f>SUM(AX10:AZ10)</f>
        <v>282</v>
      </c>
      <c r="CF10" s="113">
        <f>SUM(BA10:BC10)</f>
        <v>0</v>
      </c>
      <c r="CG10" s="113">
        <f>SUM(BD10:BF10)</f>
        <v>0</v>
      </c>
      <c r="CH10" s="113">
        <f>SUM(BG10:BI10)</f>
        <v>0</v>
      </c>
    </row>
    <row r="11" spans="1:86" x14ac:dyDescent="0.25">
      <c r="A11" s="61" t="s">
        <v>192</v>
      </c>
      <c r="B11" s="19">
        <v>226</v>
      </c>
      <c r="C11" s="19">
        <v>227</v>
      </c>
      <c r="D11" s="19">
        <v>256</v>
      </c>
      <c r="E11" s="114">
        <v>245</v>
      </c>
      <c r="F11" s="114">
        <v>192</v>
      </c>
      <c r="G11" s="114">
        <v>241</v>
      </c>
      <c r="H11" s="114">
        <v>202</v>
      </c>
      <c r="I11" s="114">
        <v>230</v>
      </c>
      <c r="J11" s="114">
        <v>204</v>
      </c>
      <c r="K11" s="114">
        <v>258</v>
      </c>
      <c r="L11" s="114">
        <v>394</v>
      </c>
      <c r="M11" s="19">
        <v>243</v>
      </c>
      <c r="N11" s="114">
        <v>222</v>
      </c>
      <c r="O11" s="114">
        <v>211</v>
      </c>
      <c r="P11" s="19">
        <v>234</v>
      </c>
      <c r="Q11" s="114">
        <v>227</v>
      </c>
      <c r="R11" s="114">
        <v>236</v>
      </c>
      <c r="S11" s="19">
        <v>244</v>
      </c>
      <c r="T11" s="114">
        <v>230</v>
      </c>
      <c r="U11" s="114">
        <v>276</v>
      </c>
      <c r="V11" s="19">
        <v>261</v>
      </c>
      <c r="W11" s="114">
        <v>301</v>
      </c>
      <c r="X11" s="114">
        <v>266</v>
      </c>
      <c r="Y11" s="19">
        <v>296</v>
      </c>
      <c r="Z11" s="19">
        <v>299</v>
      </c>
      <c r="AA11" s="19">
        <v>259</v>
      </c>
      <c r="AB11" s="19">
        <v>282</v>
      </c>
      <c r="AC11" s="19">
        <v>275</v>
      </c>
      <c r="AD11" s="19">
        <v>258</v>
      </c>
      <c r="AE11" s="19">
        <v>244</v>
      </c>
      <c r="AF11" s="19">
        <v>289</v>
      </c>
      <c r="AG11" s="19">
        <v>257</v>
      </c>
      <c r="AH11" s="19">
        <v>276</v>
      </c>
      <c r="AI11" s="19">
        <v>262</v>
      </c>
      <c r="AJ11" s="19">
        <v>241</v>
      </c>
      <c r="AK11" s="19">
        <v>275</v>
      </c>
      <c r="AL11" s="19">
        <v>291</v>
      </c>
      <c r="AM11" s="19">
        <v>255</v>
      </c>
      <c r="AN11" s="19">
        <v>263</v>
      </c>
      <c r="AO11" s="19">
        <v>248</v>
      </c>
      <c r="AP11" s="19">
        <v>254</v>
      </c>
      <c r="AQ11" s="19">
        <v>247</v>
      </c>
      <c r="AR11" s="19">
        <v>287</v>
      </c>
      <c r="AS11" s="19">
        <v>254</v>
      </c>
      <c r="AT11" s="19">
        <v>275</v>
      </c>
      <c r="AU11" s="19">
        <v>263</v>
      </c>
      <c r="AV11" s="19">
        <v>276</v>
      </c>
      <c r="AW11" s="19">
        <v>349</v>
      </c>
      <c r="AX11" s="19">
        <v>300</v>
      </c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52">
        <f>SUM(AX11:BI11)</f>
        <v>300</v>
      </c>
      <c r="BK11" s="52">
        <f>SUM(AL11:AW11)</f>
        <v>3262</v>
      </c>
      <c r="BL11" s="52">
        <f>SUM(Z11:AK11)</f>
        <v>3217</v>
      </c>
      <c r="BM11" s="52">
        <f>SUM(N11:Y11)</f>
        <v>3004</v>
      </c>
      <c r="BN11" s="19">
        <f>SUM(B11:M11)</f>
        <v>2918</v>
      </c>
      <c r="BO11" s="52">
        <f>SUM(B11:D11)</f>
        <v>709</v>
      </c>
      <c r="BP11" s="52">
        <f>SUM(E11:G11)</f>
        <v>678</v>
      </c>
      <c r="BQ11" s="52">
        <f>SUM(H11:J11)</f>
        <v>636</v>
      </c>
      <c r="BR11" s="52">
        <f>SUM(K11:M11)</f>
        <v>895</v>
      </c>
      <c r="BS11" s="113">
        <f>SUM(N11:P11)</f>
        <v>667</v>
      </c>
      <c r="BT11" s="113">
        <f>SUM(Q11:S11)</f>
        <v>707</v>
      </c>
      <c r="BU11" s="113">
        <f>SUM(T11:V11)</f>
        <v>767</v>
      </c>
      <c r="BV11" s="113">
        <f>SUM(W11:Y11)</f>
        <v>863</v>
      </c>
      <c r="BW11" s="113">
        <f>SUM(Z11:AB11)</f>
        <v>840</v>
      </c>
      <c r="BX11" s="113">
        <f>SUM(AC11:AE11)</f>
        <v>777</v>
      </c>
      <c r="BY11" s="113">
        <f>SUM(AF11:AH11)</f>
        <v>822</v>
      </c>
      <c r="BZ11" s="113">
        <f>SUM(AI11:AK11)</f>
        <v>778</v>
      </c>
      <c r="CA11" s="113">
        <f>SUM(AL11:AN11)</f>
        <v>809</v>
      </c>
      <c r="CB11" s="113">
        <f>SUM(AO11:AQ11)</f>
        <v>749</v>
      </c>
      <c r="CC11" s="113">
        <f>SUM(AR11:AT11)</f>
        <v>816</v>
      </c>
      <c r="CD11" s="113">
        <f>SUM(AU11:AW11)</f>
        <v>888</v>
      </c>
      <c r="CE11" s="113">
        <f>SUM(AX11:AZ11)</f>
        <v>300</v>
      </c>
      <c r="CF11" s="113">
        <f>SUM(BA11:BC11)</f>
        <v>0</v>
      </c>
      <c r="CG11" s="113">
        <f>SUM(BD11:BF11)</f>
        <v>0</v>
      </c>
      <c r="CH11" s="113">
        <f>SUM(BG11:BI11)</f>
        <v>0</v>
      </c>
    </row>
    <row r="12" spans="1:86" ht="15.75" x14ac:dyDescent="0.25">
      <c r="A12" s="107" t="s">
        <v>193</v>
      </c>
      <c r="B12" s="108"/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55"/>
      <c r="N12" s="108"/>
      <c r="O12" s="108"/>
      <c r="P12" s="55"/>
      <c r="Q12" s="108"/>
      <c r="R12" s="108"/>
      <c r="S12" s="55"/>
      <c r="T12" s="108"/>
      <c r="U12" s="108"/>
      <c r="V12" s="55"/>
      <c r="W12" s="108"/>
      <c r="X12" s="108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153"/>
      <c r="BT12" s="153"/>
      <c r="BU12" s="153"/>
      <c r="BV12" s="153"/>
      <c r="BW12" s="153"/>
      <c r="BX12" s="153"/>
      <c r="BY12" s="153"/>
      <c r="BZ12" s="153"/>
      <c r="CA12" s="153"/>
      <c r="CB12" s="153"/>
      <c r="CC12" s="153"/>
      <c r="CD12" s="153"/>
      <c r="CE12" s="153"/>
      <c r="CF12" s="153"/>
      <c r="CG12" s="153"/>
      <c r="CH12" s="153"/>
    </row>
    <row r="13" spans="1:86" x14ac:dyDescent="0.25">
      <c r="A13" s="109" t="s">
        <v>196</v>
      </c>
      <c r="B13" s="110">
        <v>44562</v>
      </c>
      <c r="C13" s="110">
        <v>44593</v>
      </c>
      <c r="D13" s="110">
        <v>44621</v>
      </c>
      <c r="E13" s="110">
        <v>44652</v>
      </c>
      <c r="F13" s="110">
        <v>44703</v>
      </c>
      <c r="G13" s="111">
        <v>44713</v>
      </c>
      <c r="H13" s="111">
        <v>44743</v>
      </c>
      <c r="I13" s="111">
        <v>44774</v>
      </c>
      <c r="J13" s="111">
        <v>44805</v>
      </c>
      <c r="K13" s="111">
        <v>44835</v>
      </c>
      <c r="L13" s="111">
        <v>44866</v>
      </c>
      <c r="M13" s="130">
        <v>44896</v>
      </c>
      <c r="N13" s="111">
        <v>44927</v>
      </c>
      <c r="O13" s="111">
        <v>44958</v>
      </c>
      <c r="P13" s="130">
        <v>44986</v>
      </c>
      <c r="Q13" s="111">
        <v>45017</v>
      </c>
      <c r="R13" s="111">
        <v>45047</v>
      </c>
      <c r="S13" s="130">
        <v>45078</v>
      </c>
      <c r="T13" s="111">
        <v>45108</v>
      </c>
      <c r="U13" s="111">
        <v>45139</v>
      </c>
      <c r="V13" s="130">
        <v>45170</v>
      </c>
      <c r="W13" s="111">
        <v>45200</v>
      </c>
      <c r="X13" s="111">
        <v>45231</v>
      </c>
      <c r="Y13" s="130">
        <v>45261</v>
      </c>
      <c r="Z13" s="111">
        <v>45292</v>
      </c>
      <c r="AA13" s="111">
        <v>45323</v>
      </c>
      <c r="AB13" s="130">
        <v>45352</v>
      </c>
      <c r="AC13" s="111">
        <v>45383</v>
      </c>
      <c r="AD13" s="111">
        <v>45413</v>
      </c>
      <c r="AE13" s="130">
        <v>45444</v>
      </c>
      <c r="AF13" s="111">
        <v>45474</v>
      </c>
      <c r="AG13" s="111">
        <v>45505</v>
      </c>
      <c r="AH13" s="130">
        <v>45536</v>
      </c>
      <c r="AI13" s="111">
        <v>45566</v>
      </c>
      <c r="AJ13" s="111">
        <v>45597</v>
      </c>
      <c r="AK13" s="130">
        <v>45627</v>
      </c>
      <c r="AL13" s="111">
        <v>45658</v>
      </c>
      <c r="AM13" s="111">
        <v>45689</v>
      </c>
      <c r="AN13" s="130">
        <v>45717</v>
      </c>
      <c r="AO13" s="111">
        <v>45748</v>
      </c>
      <c r="AP13" s="111">
        <v>45778</v>
      </c>
      <c r="AQ13" s="130">
        <v>45809</v>
      </c>
      <c r="AR13" s="111">
        <v>45839</v>
      </c>
      <c r="AS13" s="111">
        <v>45870</v>
      </c>
      <c r="AT13" s="130">
        <v>45901</v>
      </c>
      <c r="AU13" s="111">
        <v>45931</v>
      </c>
      <c r="AV13" s="111">
        <v>45962</v>
      </c>
      <c r="AW13" s="130">
        <v>45992</v>
      </c>
      <c r="AX13" s="111">
        <v>46023</v>
      </c>
      <c r="AY13" s="111">
        <v>46054</v>
      </c>
      <c r="AZ13" s="130">
        <v>46082</v>
      </c>
      <c r="BA13" s="111">
        <v>46113</v>
      </c>
      <c r="BB13" s="111">
        <v>46143</v>
      </c>
      <c r="BC13" s="130">
        <v>46174</v>
      </c>
      <c r="BD13" s="111">
        <v>46204</v>
      </c>
      <c r="BE13" s="111">
        <v>46235</v>
      </c>
      <c r="BF13" s="130">
        <v>46266</v>
      </c>
      <c r="BG13" s="111">
        <v>46296</v>
      </c>
      <c r="BH13" s="111">
        <v>46327</v>
      </c>
      <c r="BI13" s="130">
        <v>46357</v>
      </c>
      <c r="BJ13" s="221" t="s">
        <v>478</v>
      </c>
      <c r="BK13" s="203" t="s">
        <v>419</v>
      </c>
      <c r="BL13" s="186" t="s">
        <v>399</v>
      </c>
      <c r="BM13" s="151" t="s">
        <v>243</v>
      </c>
      <c r="BN13" s="64" t="s">
        <v>61</v>
      </c>
      <c r="BO13" s="57" t="s">
        <v>57</v>
      </c>
      <c r="BP13" s="57" t="s">
        <v>58</v>
      </c>
      <c r="BQ13" s="57" t="s">
        <v>59</v>
      </c>
      <c r="BR13" s="57" t="s">
        <v>60</v>
      </c>
      <c r="BS13" s="152" t="s">
        <v>239</v>
      </c>
      <c r="BT13" s="152" t="s">
        <v>247</v>
      </c>
      <c r="BU13" s="152" t="s">
        <v>241</v>
      </c>
      <c r="BV13" s="152" t="s">
        <v>242</v>
      </c>
      <c r="BW13" s="152" t="s">
        <v>400</v>
      </c>
      <c r="BX13" s="152" t="s">
        <v>401</v>
      </c>
      <c r="BY13" s="152" t="s">
        <v>402</v>
      </c>
      <c r="BZ13" s="152" t="s">
        <v>403</v>
      </c>
      <c r="CA13" s="152" t="s">
        <v>420</v>
      </c>
      <c r="CB13" s="152" t="s">
        <v>421</v>
      </c>
      <c r="CC13" s="152" t="s">
        <v>422</v>
      </c>
      <c r="CD13" s="152" t="s">
        <v>423</v>
      </c>
      <c r="CE13" s="152" t="s">
        <v>479</v>
      </c>
      <c r="CF13" s="152" t="s">
        <v>480</v>
      </c>
      <c r="CG13" s="152" t="s">
        <v>481</v>
      </c>
      <c r="CH13" s="152" t="s">
        <v>482</v>
      </c>
    </row>
    <row r="14" spans="1:86" x14ac:dyDescent="0.25">
      <c r="A14" s="61" t="s">
        <v>197</v>
      </c>
      <c r="B14" s="63">
        <f t="shared" ref="B14:BI14" si="15">B15/B16</f>
        <v>0.24084720121028744</v>
      </c>
      <c r="C14" s="63">
        <f t="shared" si="15"/>
        <v>0.22591145833333334</v>
      </c>
      <c r="D14" s="63">
        <f t="shared" si="15"/>
        <v>0.22054760110524993</v>
      </c>
      <c r="E14" s="63">
        <f t="shared" si="15"/>
        <v>0.20777316059643119</v>
      </c>
      <c r="F14" s="63">
        <f t="shared" si="15"/>
        <v>0.17926734216679657</v>
      </c>
      <c r="G14" s="63">
        <f t="shared" si="15"/>
        <v>0.20896739130434783</v>
      </c>
      <c r="H14" s="63">
        <f t="shared" si="15"/>
        <v>0.23477038425492033</v>
      </c>
      <c r="I14" s="63">
        <f t="shared" si="15"/>
        <v>0.21454197560392252</v>
      </c>
      <c r="J14" s="63">
        <f t="shared" si="15"/>
        <v>0.18905109489051095</v>
      </c>
      <c r="K14" s="63">
        <f>K15/K16</f>
        <v>0.18820074746396157</v>
      </c>
      <c r="L14" s="63">
        <f t="shared" si="15"/>
        <v>0.20533196616252242</v>
      </c>
      <c r="M14" s="63">
        <f t="shared" si="15"/>
        <v>0.17879228810476536</v>
      </c>
      <c r="N14" s="63">
        <f t="shared" si="15"/>
        <v>0.158494304110946</v>
      </c>
      <c r="O14" s="63">
        <f t="shared" si="15"/>
        <v>0.19515669515669515</v>
      </c>
      <c r="P14" s="63">
        <f t="shared" si="15"/>
        <v>0.19755854509217738</v>
      </c>
      <c r="Q14" s="63">
        <f t="shared" si="15"/>
        <v>0.19459289531593837</v>
      </c>
      <c r="R14" s="63">
        <f t="shared" si="15"/>
        <v>0.16981716764797025</v>
      </c>
      <c r="S14" s="63">
        <f t="shared" si="15"/>
        <v>0.15635359116022099</v>
      </c>
      <c r="T14" s="63">
        <f t="shared" si="15"/>
        <v>0.20190995907230561</v>
      </c>
      <c r="U14" s="63">
        <f t="shared" si="15"/>
        <v>0.1775018261504748</v>
      </c>
      <c r="V14" s="63">
        <f t="shared" si="15"/>
        <v>0.20806277056277056</v>
      </c>
      <c r="W14" s="63">
        <f t="shared" si="15"/>
        <v>0.1799324650265316</v>
      </c>
      <c r="X14" s="63">
        <f t="shared" si="15"/>
        <v>0.17706862468229315</v>
      </c>
      <c r="Y14" s="63">
        <f t="shared" si="15"/>
        <v>0.20887445887445888</v>
      </c>
      <c r="Z14" s="63">
        <f t="shared" si="15"/>
        <v>0.19744572158365262</v>
      </c>
      <c r="AA14" s="63">
        <f t="shared" si="15"/>
        <v>0.26027397260273971</v>
      </c>
      <c r="AB14" s="63">
        <f t="shared" si="15"/>
        <v>0.22438767447985253</v>
      </c>
      <c r="AC14" s="63">
        <f t="shared" si="15"/>
        <v>0.20471014492753623</v>
      </c>
      <c r="AD14" s="63">
        <f t="shared" si="15"/>
        <v>0.23481527864746399</v>
      </c>
      <c r="AE14" s="63">
        <f t="shared" si="15"/>
        <v>0.24619911721432075</v>
      </c>
      <c r="AF14" s="63">
        <f t="shared" si="15"/>
        <v>0.21350441733277239</v>
      </c>
      <c r="AG14" s="63">
        <f t="shared" si="15"/>
        <v>0.22986778846153846</v>
      </c>
      <c r="AH14" s="63">
        <f t="shared" si="15"/>
        <v>0.22592399791775117</v>
      </c>
      <c r="AI14" s="63">
        <f t="shared" si="15"/>
        <v>0.19788253087975802</v>
      </c>
      <c r="AJ14" s="63">
        <f t="shared" si="15"/>
        <v>0.21399621723858417</v>
      </c>
      <c r="AK14" s="63">
        <f t="shared" si="15"/>
        <v>0.18552371541501977</v>
      </c>
      <c r="AL14" s="63">
        <f t="shared" si="15"/>
        <v>0.22776821572002295</v>
      </c>
      <c r="AM14" s="63">
        <f t="shared" si="15"/>
        <v>0.21119592875318066</v>
      </c>
      <c r="AN14" s="63">
        <f t="shared" si="15"/>
        <v>0.21379310344827587</v>
      </c>
      <c r="AO14" s="63">
        <f t="shared" si="15"/>
        <v>0.22483892468340369</v>
      </c>
      <c r="AP14" s="63">
        <f t="shared" si="15"/>
        <v>0.23034689293735963</v>
      </c>
      <c r="AQ14" s="63">
        <f t="shared" si="15"/>
        <v>0.21683967704728951</v>
      </c>
      <c r="AR14" s="63">
        <f t="shared" si="15"/>
        <v>0.21130585040730684</v>
      </c>
      <c r="AS14" s="63">
        <f t="shared" si="15"/>
        <v>0.23792443806791008</v>
      </c>
      <c r="AT14" s="63">
        <f t="shared" si="15"/>
        <v>0.21979145369045186</v>
      </c>
      <c r="AU14" s="63">
        <f t="shared" si="15"/>
        <v>0.23214285714285715</v>
      </c>
      <c r="AV14" s="63">
        <f t="shared" si="15"/>
        <v>0.23031203566121841</v>
      </c>
      <c r="AW14" s="63">
        <f t="shared" si="15"/>
        <v>0.20420420420420421</v>
      </c>
      <c r="AX14" s="63">
        <f t="shared" si="15"/>
        <v>0.22355148956134177</v>
      </c>
      <c r="AY14" s="63" t="e">
        <f t="shared" si="15"/>
        <v>#DIV/0!</v>
      </c>
      <c r="AZ14" s="63" t="e">
        <f t="shared" si="15"/>
        <v>#DIV/0!</v>
      </c>
      <c r="BA14" s="63" t="e">
        <f t="shared" si="15"/>
        <v>#DIV/0!</v>
      </c>
      <c r="BB14" s="63" t="e">
        <f t="shared" si="15"/>
        <v>#DIV/0!</v>
      </c>
      <c r="BC14" s="63" t="e">
        <f t="shared" si="15"/>
        <v>#DIV/0!</v>
      </c>
      <c r="BD14" s="63" t="e">
        <f t="shared" si="15"/>
        <v>#DIV/0!</v>
      </c>
      <c r="BE14" s="63" t="e">
        <f t="shared" si="15"/>
        <v>#DIV/0!</v>
      </c>
      <c r="BF14" s="63" t="e">
        <f t="shared" si="15"/>
        <v>#DIV/0!</v>
      </c>
      <c r="BG14" s="63" t="e">
        <f t="shared" si="15"/>
        <v>#DIV/0!</v>
      </c>
      <c r="BH14" s="63" t="e">
        <f t="shared" si="15"/>
        <v>#DIV/0!</v>
      </c>
      <c r="BI14" s="63" t="e">
        <f t="shared" si="15"/>
        <v>#DIV/0!</v>
      </c>
      <c r="BJ14" s="63">
        <f>BJ15/BJ16</f>
        <v>0.22355148956134177</v>
      </c>
      <c r="BK14" s="63">
        <f>BK15/BK16</f>
        <v>0.22181353864918432</v>
      </c>
      <c r="BL14" s="63">
        <f>BL15/BL16</f>
        <v>0.21927586872173038</v>
      </c>
      <c r="BM14" s="63">
        <f>BM15/BM16</f>
        <v>0.18527935915033414</v>
      </c>
      <c r="BN14" s="63">
        <f>BN15/BN16</f>
        <v>0.20692261185006047</v>
      </c>
      <c r="BO14" s="63">
        <f t="shared" ref="BO14:BZ14" si="16">BO15/BO16</f>
        <v>0.22861556284997103</v>
      </c>
      <c r="BP14" s="63">
        <f t="shared" si="16"/>
        <v>0.19870912220309811</v>
      </c>
      <c r="BQ14" s="63">
        <f t="shared" si="16"/>
        <v>0.21601572973456074</v>
      </c>
      <c r="BR14" s="63">
        <f t="shared" si="16"/>
        <v>0.18934956257131991</v>
      </c>
      <c r="BS14" s="63">
        <f t="shared" si="16"/>
        <v>0.18318629994810587</v>
      </c>
      <c r="BT14" s="63">
        <f t="shared" si="16"/>
        <v>0.17281611487834064</v>
      </c>
      <c r="BU14" s="63">
        <f t="shared" si="16"/>
        <v>0.19515172654342519</v>
      </c>
      <c r="BV14" s="63">
        <f t="shared" si="16"/>
        <v>0.18843890011420539</v>
      </c>
      <c r="BW14" s="63">
        <f t="shared" si="16"/>
        <v>0.22808051882422303</v>
      </c>
      <c r="BX14" s="63">
        <f t="shared" si="16"/>
        <v>0.22853807471264367</v>
      </c>
      <c r="BY14" s="63">
        <f t="shared" si="16"/>
        <v>0.22207312982220731</v>
      </c>
      <c r="BZ14" s="63">
        <f t="shared" si="16"/>
        <v>0.19870262888357801</v>
      </c>
      <c r="CA14" s="63">
        <f t="shared" ref="CA14:CD14" si="17">CA15/CA16</f>
        <v>0.21819605609738735</v>
      </c>
      <c r="CB14" s="63">
        <f t="shared" si="17"/>
        <v>0.22385735420073191</v>
      </c>
      <c r="CC14" s="63">
        <f t="shared" si="17"/>
        <v>0.22295032002438281</v>
      </c>
      <c r="CD14" s="63">
        <f t="shared" si="17"/>
        <v>0.22258789532830309</v>
      </c>
      <c r="CE14" s="63">
        <f t="shared" ref="CE14:CH14" si="18">CE15/CE16</f>
        <v>0.22355148956134177</v>
      </c>
      <c r="CF14" s="63" t="e">
        <f t="shared" si="18"/>
        <v>#DIV/0!</v>
      </c>
      <c r="CG14" s="63" t="e">
        <f t="shared" si="18"/>
        <v>#DIV/0!</v>
      </c>
      <c r="CH14" s="63" t="e">
        <f t="shared" si="18"/>
        <v>#DIV/0!</v>
      </c>
    </row>
    <row r="15" spans="1:86" x14ac:dyDescent="0.25">
      <c r="A15" s="61" t="s">
        <v>191</v>
      </c>
      <c r="B15" s="19">
        <v>796</v>
      </c>
      <c r="C15" s="19">
        <v>694</v>
      </c>
      <c r="D15" s="19">
        <v>878</v>
      </c>
      <c r="E15" s="113">
        <v>850</v>
      </c>
      <c r="F15" s="113">
        <v>690</v>
      </c>
      <c r="G15" s="113">
        <v>769</v>
      </c>
      <c r="H15" s="113">
        <v>1002</v>
      </c>
      <c r="I15" s="113">
        <v>897</v>
      </c>
      <c r="J15" s="113">
        <v>518</v>
      </c>
      <c r="K15" s="113">
        <v>705</v>
      </c>
      <c r="L15" s="113">
        <v>801</v>
      </c>
      <c r="M15" s="52">
        <v>983</v>
      </c>
      <c r="N15" s="113">
        <v>640</v>
      </c>
      <c r="O15" s="113">
        <v>685</v>
      </c>
      <c r="P15" s="52">
        <v>793</v>
      </c>
      <c r="Q15" s="113">
        <v>619</v>
      </c>
      <c r="R15" s="113">
        <v>548</v>
      </c>
      <c r="S15" s="52">
        <v>566</v>
      </c>
      <c r="T15" s="113">
        <v>740</v>
      </c>
      <c r="U15" s="113">
        <v>729</v>
      </c>
      <c r="V15" s="52">
        <v>769</v>
      </c>
      <c r="W15" s="113">
        <v>746</v>
      </c>
      <c r="X15" s="113">
        <v>627</v>
      </c>
      <c r="Y15" s="52">
        <v>772</v>
      </c>
      <c r="Z15" s="52">
        <v>773</v>
      </c>
      <c r="AA15" s="52">
        <v>1083</v>
      </c>
      <c r="AB15" s="52">
        <v>852</v>
      </c>
      <c r="AC15" s="52">
        <v>791</v>
      </c>
      <c r="AD15" s="52">
        <v>750</v>
      </c>
      <c r="AE15" s="52">
        <v>1004</v>
      </c>
      <c r="AF15" s="52">
        <v>1015</v>
      </c>
      <c r="AG15" s="52">
        <v>765</v>
      </c>
      <c r="AH15" s="52">
        <v>868</v>
      </c>
      <c r="AI15" s="52">
        <v>785</v>
      </c>
      <c r="AJ15" s="52">
        <v>792</v>
      </c>
      <c r="AK15" s="52">
        <v>751</v>
      </c>
      <c r="AL15" s="52">
        <v>1191</v>
      </c>
      <c r="AM15" s="52">
        <v>913</v>
      </c>
      <c r="AN15" s="52">
        <v>961</v>
      </c>
      <c r="AO15" s="52">
        <v>1012</v>
      </c>
      <c r="AP15" s="52">
        <v>923</v>
      </c>
      <c r="AQ15" s="52">
        <v>940</v>
      </c>
      <c r="AR15" s="52">
        <v>856</v>
      </c>
      <c r="AS15" s="52">
        <v>995</v>
      </c>
      <c r="AT15" s="52">
        <v>1075</v>
      </c>
      <c r="AU15" s="52">
        <v>1027</v>
      </c>
      <c r="AV15" s="52">
        <v>930</v>
      </c>
      <c r="AW15" s="52">
        <v>816</v>
      </c>
      <c r="AX15" s="52">
        <v>953</v>
      </c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>
        <f>SUM(AX15:BI15)</f>
        <v>953</v>
      </c>
      <c r="BK15" s="52">
        <f>SUM(AL15:AW15)</f>
        <v>11639</v>
      </c>
      <c r="BL15" s="52">
        <f>SUM(Z15:AK15)</f>
        <v>10229</v>
      </c>
      <c r="BM15" s="52">
        <f>SUM(N15:Y15)</f>
        <v>8234</v>
      </c>
      <c r="BN15" s="52">
        <f>SUM(B15:M15)</f>
        <v>9583</v>
      </c>
      <c r="BO15" s="52">
        <f>SUM(B15:D15)</f>
        <v>2368</v>
      </c>
      <c r="BP15" s="52">
        <f>SUM(E15:G15)</f>
        <v>2309</v>
      </c>
      <c r="BQ15" s="52">
        <f>SUM(H15:J15)</f>
        <v>2417</v>
      </c>
      <c r="BR15" s="52">
        <f>SUM(K15:M15)</f>
        <v>2489</v>
      </c>
      <c r="BS15" s="113">
        <f>SUM(N15:P15)</f>
        <v>2118</v>
      </c>
      <c r="BT15" s="113">
        <f>SUM(Q15:S15)</f>
        <v>1733</v>
      </c>
      <c r="BU15" s="113">
        <f>SUM(T15:V15)</f>
        <v>2238</v>
      </c>
      <c r="BV15" s="113">
        <f>SUM(W15:Y15)</f>
        <v>2145</v>
      </c>
      <c r="BW15" s="113">
        <f>SUM(Z15:AB15)</f>
        <v>2708</v>
      </c>
      <c r="BX15" s="113">
        <f>SUM(AC15:AE15)</f>
        <v>2545</v>
      </c>
      <c r="BY15" s="113">
        <f>SUM(AF15:AH15)</f>
        <v>2648</v>
      </c>
      <c r="BZ15" s="113">
        <f>SUM(AI15:AK15)</f>
        <v>2328</v>
      </c>
      <c r="CA15" s="113">
        <f>SUM(AL15:AN15)</f>
        <v>3065</v>
      </c>
      <c r="CB15" s="113">
        <f>SUM(AO15:AQ15)</f>
        <v>2875</v>
      </c>
      <c r="CC15" s="113">
        <f>SUM(AR15:AT15)</f>
        <v>2926</v>
      </c>
      <c r="CD15" s="113">
        <f>SUM(AU15:AW15)</f>
        <v>2773</v>
      </c>
      <c r="CE15" s="113">
        <f>SUM(AX15:AZ15)</f>
        <v>953</v>
      </c>
      <c r="CF15" s="113">
        <f>SUM(BA15:BC15)</f>
        <v>0</v>
      </c>
      <c r="CG15" s="113">
        <f>SUM(BD15:BF15)</f>
        <v>0</v>
      </c>
      <c r="CH15" s="113">
        <f>SUM(BG15:BI15)</f>
        <v>0</v>
      </c>
    </row>
    <row r="16" spans="1:86" x14ac:dyDescent="0.25">
      <c r="A16" s="61" t="s">
        <v>192</v>
      </c>
      <c r="B16" s="19">
        <v>3305</v>
      </c>
      <c r="C16" s="19">
        <v>3072</v>
      </c>
      <c r="D16" s="19">
        <v>3981</v>
      </c>
      <c r="E16" s="114">
        <v>4091</v>
      </c>
      <c r="F16" s="114">
        <v>3849</v>
      </c>
      <c r="G16" s="114">
        <v>3680</v>
      </c>
      <c r="H16" s="114">
        <v>4268</v>
      </c>
      <c r="I16" s="114">
        <v>4181</v>
      </c>
      <c r="J16" s="114">
        <v>2740</v>
      </c>
      <c r="K16" s="114">
        <v>3746</v>
      </c>
      <c r="L16" s="114">
        <v>3901</v>
      </c>
      <c r="M16" s="19">
        <v>5498</v>
      </c>
      <c r="N16" s="114">
        <v>4038</v>
      </c>
      <c r="O16" s="114">
        <v>3510</v>
      </c>
      <c r="P16" s="19">
        <v>4014</v>
      </c>
      <c r="Q16" s="114">
        <v>3181</v>
      </c>
      <c r="R16" s="114">
        <v>3227</v>
      </c>
      <c r="S16" s="19">
        <v>3620</v>
      </c>
      <c r="T16" s="114">
        <v>3665</v>
      </c>
      <c r="U16" s="114">
        <v>4107</v>
      </c>
      <c r="V16" s="19">
        <v>3696</v>
      </c>
      <c r="W16" s="114">
        <v>4146</v>
      </c>
      <c r="X16" s="114">
        <v>3541</v>
      </c>
      <c r="Y16" s="19">
        <v>3696</v>
      </c>
      <c r="Z16" s="19">
        <v>3915</v>
      </c>
      <c r="AA16" s="19">
        <v>4161</v>
      </c>
      <c r="AB16" s="19">
        <v>3797</v>
      </c>
      <c r="AC16" s="19">
        <v>3864</v>
      </c>
      <c r="AD16" s="19">
        <v>3194</v>
      </c>
      <c r="AE16" s="19">
        <v>4078</v>
      </c>
      <c r="AF16" s="19">
        <v>4754</v>
      </c>
      <c r="AG16" s="19">
        <v>3328</v>
      </c>
      <c r="AH16" s="19">
        <v>3842</v>
      </c>
      <c r="AI16" s="19">
        <v>3967</v>
      </c>
      <c r="AJ16" s="19">
        <v>3701</v>
      </c>
      <c r="AK16" s="19">
        <v>4048</v>
      </c>
      <c r="AL16" s="19">
        <v>5229</v>
      </c>
      <c r="AM16" s="19">
        <v>4323</v>
      </c>
      <c r="AN16" s="19">
        <v>4495</v>
      </c>
      <c r="AO16" s="19">
        <v>4501</v>
      </c>
      <c r="AP16" s="19">
        <v>4007</v>
      </c>
      <c r="AQ16" s="19">
        <v>4335</v>
      </c>
      <c r="AR16" s="19">
        <v>4051</v>
      </c>
      <c r="AS16" s="19">
        <v>4182</v>
      </c>
      <c r="AT16" s="19">
        <v>4891</v>
      </c>
      <c r="AU16" s="19">
        <v>4424</v>
      </c>
      <c r="AV16" s="19">
        <v>4038</v>
      </c>
      <c r="AW16" s="19">
        <v>3996</v>
      </c>
      <c r="AX16" s="19">
        <v>4263</v>
      </c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52">
        <f>SUM(AX16:BI16)</f>
        <v>4263</v>
      </c>
      <c r="BK16" s="52">
        <f>SUM(AL16:AW16)</f>
        <v>52472</v>
      </c>
      <c r="BL16" s="52">
        <f>SUM(Z16:AK16)</f>
        <v>46649</v>
      </c>
      <c r="BM16" s="52">
        <f>SUM(N16:Y16)</f>
        <v>44441</v>
      </c>
      <c r="BN16" s="19">
        <f>SUM(B16:M16)</f>
        <v>46312</v>
      </c>
      <c r="BO16" s="52">
        <f>SUM(B16:D16)</f>
        <v>10358</v>
      </c>
      <c r="BP16" s="52">
        <f>SUM(E16:G16)</f>
        <v>11620</v>
      </c>
      <c r="BQ16" s="52">
        <f>SUM(H16:J16)</f>
        <v>11189</v>
      </c>
      <c r="BR16" s="52">
        <f>SUM(K16:M16)</f>
        <v>13145</v>
      </c>
      <c r="BS16" s="113">
        <f>SUM(N16:P16)</f>
        <v>11562</v>
      </c>
      <c r="BT16" s="113">
        <f>SUM(Q16:S16)</f>
        <v>10028</v>
      </c>
      <c r="BU16" s="113">
        <f>SUM(T16:V16)</f>
        <v>11468</v>
      </c>
      <c r="BV16" s="113">
        <f>SUM(W16:Y16)</f>
        <v>11383</v>
      </c>
      <c r="BW16" s="113">
        <f>SUM(Z16:AB16)</f>
        <v>11873</v>
      </c>
      <c r="BX16" s="113">
        <f>SUM(AC16:AE16)</f>
        <v>11136</v>
      </c>
      <c r="BY16" s="113">
        <f>SUM(AF16:AH16)</f>
        <v>11924</v>
      </c>
      <c r="BZ16" s="113">
        <f>SUM(AI16:AK16)</f>
        <v>11716</v>
      </c>
      <c r="CA16" s="113">
        <f>SUM(AL16:AN16)</f>
        <v>14047</v>
      </c>
      <c r="CB16" s="113">
        <f>SUM(AO16:AQ16)</f>
        <v>12843</v>
      </c>
      <c r="CC16" s="113">
        <f>SUM(AR16:AT16)</f>
        <v>13124</v>
      </c>
      <c r="CD16" s="113">
        <f>SUM(AU16:AW16)</f>
        <v>12458</v>
      </c>
      <c r="CE16" s="113">
        <f>SUM(AX16:AZ16)</f>
        <v>4263</v>
      </c>
      <c r="CF16" s="113">
        <f>SUM(BA16:BC16)</f>
        <v>0</v>
      </c>
      <c r="CG16" s="113">
        <f>SUM(BD16:BF16)</f>
        <v>0</v>
      </c>
      <c r="CH16" s="113">
        <f>SUM(BG16:BI16)</f>
        <v>0</v>
      </c>
    </row>
    <row r="17" spans="1:86" x14ac:dyDescent="0.25">
      <c r="A17" s="109" t="s">
        <v>202</v>
      </c>
      <c r="B17" s="110">
        <v>44562</v>
      </c>
      <c r="C17" s="110">
        <v>44593</v>
      </c>
      <c r="D17" s="110">
        <v>44621</v>
      </c>
      <c r="E17" s="110">
        <v>44652</v>
      </c>
      <c r="F17" s="110">
        <v>44703</v>
      </c>
      <c r="G17" s="111">
        <v>44713</v>
      </c>
      <c r="H17" s="111">
        <v>44743</v>
      </c>
      <c r="I17" s="111">
        <v>44774</v>
      </c>
      <c r="J17" s="111">
        <v>44805</v>
      </c>
      <c r="K17" s="111">
        <v>44835</v>
      </c>
      <c r="L17" s="111">
        <v>44866</v>
      </c>
      <c r="M17" s="130">
        <v>44896</v>
      </c>
      <c r="N17" s="111">
        <v>44927</v>
      </c>
      <c r="O17" s="111">
        <v>44958</v>
      </c>
      <c r="P17" s="130">
        <v>44986</v>
      </c>
      <c r="Q17" s="111">
        <v>45017</v>
      </c>
      <c r="R17" s="111">
        <v>45047</v>
      </c>
      <c r="S17" s="130">
        <v>45078</v>
      </c>
      <c r="T17" s="111">
        <v>45108</v>
      </c>
      <c r="U17" s="111">
        <v>45139</v>
      </c>
      <c r="V17" s="130">
        <v>45170</v>
      </c>
      <c r="W17" s="111">
        <v>45200</v>
      </c>
      <c r="X17" s="111">
        <v>45231</v>
      </c>
      <c r="Y17" s="130">
        <v>45261</v>
      </c>
      <c r="Z17" s="111">
        <v>45292</v>
      </c>
      <c r="AA17" s="111">
        <v>45323</v>
      </c>
      <c r="AB17" s="130">
        <v>45352</v>
      </c>
      <c r="AC17" s="111">
        <v>45383</v>
      </c>
      <c r="AD17" s="111">
        <v>45413</v>
      </c>
      <c r="AE17" s="130">
        <v>45444</v>
      </c>
      <c r="AF17" s="111">
        <v>45474</v>
      </c>
      <c r="AG17" s="111">
        <v>45505</v>
      </c>
      <c r="AH17" s="130">
        <v>45536</v>
      </c>
      <c r="AI17" s="111">
        <v>45566</v>
      </c>
      <c r="AJ17" s="111">
        <v>45597</v>
      </c>
      <c r="AK17" s="130">
        <v>45627</v>
      </c>
      <c r="AL17" s="111">
        <v>45658</v>
      </c>
      <c r="AM17" s="111">
        <v>45689</v>
      </c>
      <c r="AN17" s="130">
        <v>45717</v>
      </c>
      <c r="AO17" s="111">
        <v>45748</v>
      </c>
      <c r="AP17" s="111">
        <v>45778</v>
      </c>
      <c r="AQ17" s="130">
        <v>45809</v>
      </c>
      <c r="AR17" s="111">
        <v>45839</v>
      </c>
      <c r="AS17" s="111">
        <v>45870</v>
      </c>
      <c r="AT17" s="130">
        <v>45901</v>
      </c>
      <c r="AU17" s="111">
        <v>45931</v>
      </c>
      <c r="AV17" s="111">
        <v>45962</v>
      </c>
      <c r="AW17" s="130">
        <v>45992</v>
      </c>
      <c r="AX17" s="111">
        <v>46023</v>
      </c>
      <c r="AY17" s="111">
        <v>46054</v>
      </c>
      <c r="AZ17" s="130">
        <v>46082</v>
      </c>
      <c r="BA17" s="111">
        <v>46113</v>
      </c>
      <c r="BB17" s="111">
        <v>46143</v>
      </c>
      <c r="BC17" s="130">
        <v>46174</v>
      </c>
      <c r="BD17" s="111">
        <v>46204</v>
      </c>
      <c r="BE17" s="111">
        <v>46235</v>
      </c>
      <c r="BF17" s="130">
        <v>46266</v>
      </c>
      <c r="BG17" s="111">
        <v>46296</v>
      </c>
      <c r="BH17" s="111">
        <v>46327</v>
      </c>
      <c r="BI17" s="130">
        <v>46357</v>
      </c>
      <c r="BJ17" s="221" t="s">
        <v>478</v>
      </c>
      <c r="BK17" s="203" t="s">
        <v>419</v>
      </c>
      <c r="BL17" s="186" t="s">
        <v>399</v>
      </c>
      <c r="BM17" s="151" t="s">
        <v>243</v>
      </c>
      <c r="BN17" s="64" t="s">
        <v>61</v>
      </c>
      <c r="BO17" s="57" t="s">
        <v>57</v>
      </c>
      <c r="BP17" s="57" t="s">
        <v>58</v>
      </c>
      <c r="BQ17" s="57" t="s">
        <v>59</v>
      </c>
      <c r="BR17" s="57" t="s">
        <v>60</v>
      </c>
      <c r="BS17" s="152" t="s">
        <v>239</v>
      </c>
      <c r="BT17" s="152" t="s">
        <v>247</v>
      </c>
      <c r="BU17" s="152" t="s">
        <v>241</v>
      </c>
      <c r="BV17" s="152" t="s">
        <v>242</v>
      </c>
      <c r="BW17" s="152" t="s">
        <v>400</v>
      </c>
      <c r="BX17" s="152" t="s">
        <v>401</v>
      </c>
      <c r="BY17" s="152" t="s">
        <v>402</v>
      </c>
      <c r="BZ17" s="152" t="s">
        <v>403</v>
      </c>
      <c r="CA17" s="152" t="s">
        <v>420</v>
      </c>
      <c r="CB17" s="152" t="s">
        <v>421</v>
      </c>
      <c r="CC17" s="152" t="s">
        <v>422</v>
      </c>
      <c r="CD17" s="152" t="s">
        <v>423</v>
      </c>
      <c r="CE17" s="152" t="s">
        <v>479</v>
      </c>
      <c r="CF17" s="152" t="s">
        <v>480</v>
      </c>
      <c r="CG17" s="152" t="s">
        <v>481</v>
      </c>
      <c r="CH17" s="152" t="s">
        <v>482</v>
      </c>
    </row>
    <row r="18" spans="1:86" x14ac:dyDescent="0.25">
      <c r="A18" s="61" t="s">
        <v>145</v>
      </c>
      <c r="B18" s="63">
        <f>B19/B20</f>
        <v>0.9285714285714286</v>
      </c>
      <c r="C18" s="63">
        <f t="shared" ref="C18:BK18" si="19">C19/C20</f>
        <v>0.89824561403508774</v>
      </c>
      <c r="D18" s="63">
        <f t="shared" si="19"/>
        <v>0.90953545232273836</v>
      </c>
      <c r="E18" s="63">
        <f t="shared" si="19"/>
        <v>0.92788461538461542</v>
      </c>
      <c r="F18" s="63">
        <f t="shared" si="19"/>
        <v>0.91022443890274318</v>
      </c>
      <c r="G18" s="63">
        <f t="shared" si="19"/>
        <v>0.93954659949622166</v>
      </c>
      <c r="H18" s="63">
        <f t="shared" si="19"/>
        <v>0.94666666666666666</v>
      </c>
      <c r="I18" s="63">
        <f t="shared" si="19"/>
        <v>0.93842364532019706</v>
      </c>
      <c r="J18" s="63">
        <f t="shared" si="19"/>
        <v>0.946524064171123</v>
      </c>
      <c r="K18" s="63">
        <f t="shared" si="19"/>
        <v>0.94865525672371642</v>
      </c>
      <c r="L18" s="63">
        <f t="shared" si="19"/>
        <v>0.9441624365482234</v>
      </c>
      <c r="M18" s="63">
        <f t="shared" si="19"/>
        <v>0.94104308390022673</v>
      </c>
      <c r="N18" s="63">
        <f t="shared" si="19"/>
        <v>0.92523364485981308</v>
      </c>
      <c r="O18" s="63">
        <f t="shared" si="19"/>
        <v>0.94308943089430897</v>
      </c>
      <c r="P18" s="63">
        <f t="shared" si="19"/>
        <v>0.92626728110599077</v>
      </c>
      <c r="Q18" s="63">
        <f t="shared" si="19"/>
        <v>0.97275204359673029</v>
      </c>
      <c r="R18" s="63">
        <f t="shared" si="19"/>
        <v>0.9555555555555556</v>
      </c>
      <c r="S18" s="63">
        <f t="shared" si="19"/>
        <v>0.94890510948905105</v>
      </c>
      <c r="T18" s="63">
        <f t="shared" si="19"/>
        <v>0.95067264573991028</v>
      </c>
      <c r="U18" s="63">
        <f t="shared" si="19"/>
        <v>0.94650205761316875</v>
      </c>
      <c r="V18" s="63">
        <f t="shared" si="19"/>
        <v>0.96026490066225167</v>
      </c>
      <c r="W18" s="63">
        <f t="shared" si="19"/>
        <v>0.94009216589861755</v>
      </c>
      <c r="X18" s="63">
        <f t="shared" si="19"/>
        <v>0.95495495495495497</v>
      </c>
      <c r="Y18" s="63">
        <f t="shared" si="19"/>
        <v>0.95943204868154153</v>
      </c>
      <c r="Z18" s="63">
        <f t="shared" si="19"/>
        <v>0.95</v>
      </c>
      <c r="AA18" s="63">
        <f t="shared" si="19"/>
        <v>0.95327102803738317</v>
      </c>
      <c r="AB18" s="63">
        <f t="shared" si="19"/>
        <v>0.97303370786516852</v>
      </c>
      <c r="AC18" s="63">
        <f t="shared" si="19"/>
        <v>0.95011337868480727</v>
      </c>
      <c r="AD18" s="63">
        <f t="shared" si="19"/>
        <v>0.96028037383177567</v>
      </c>
      <c r="AE18" s="63">
        <f t="shared" si="19"/>
        <v>0.95724465558194771</v>
      </c>
      <c r="AF18" s="63">
        <f t="shared" si="19"/>
        <v>0.94897959183673475</v>
      </c>
      <c r="AG18" s="63">
        <f t="shared" si="19"/>
        <v>0.96839729119638829</v>
      </c>
      <c r="AH18" s="63">
        <f t="shared" si="19"/>
        <v>0.93548387096774188</v>
      </c>
      <c r="AI18" s="63">
        <f t="shared" si="19"/>
        <v>0.97619047619047616</v>
      </c>
      <c r="AJ18" s="63">
        <f t="shared" si="19"/>
        <v>0.96230598669623058</v>
      </c>
      <c r="AK18" s="63">
        <f t="shared" si="19"/>
        <v>0.94067796610169496</v>
      </c>
      <c r="AL18" s="63">
        <f t="shared" si="19"/>
        <v>0.95141700404858298</v>
      </c>
      <c r="AM18" s="63">
        <f t="shared" si="19"/>
        <v>0.95584988962472406</v>
      </c>
      <c r="AN18" s="63">
        <f t="shared" si="19"/>
        <v>0.94616977225672882</v>
      </c>
      <c r="AO18" s="63">
        <f t="shared" si="19"/>
        <v>0.94650205761316875</v>
      </c>
      <c r="AP18" s="63">
        <f t="shared" si="19"/>
        <v>0.9593147751605996</v>
      </c>
      <c r="AQ18" s="63">
        <f t="shared" si="19"/>
        <v>0.96016771488469599</v>
      </c>
      <c r="AR18" s="63">
        <f t="shared" si="19"/>
        <v>0.89043824701195218</v>
      </c>
      <c r="AS18" s="63">
        <f t="shared" si="19"/>
        <v>0.95940170940170943</v>
      </c>
      <c r="AT18" s="63">
        <f t="shared" si="19"/>
        <v>0.947265625</v>
      </c>
      <c r="AU18" s="63">
        <f t="shared" si="19"/>
        <v>0.95199999999999996</v>
      </c>
      <c r="AV18" s="63">
        <f t="shared" si="19"/>
        <v>0.96103896103896103</v>
      </c>
      <c r="AW18" s="63">
        <f t="shared" si="19"/>
        <v>0.94866529774127306</v>
      </c>
      <c r="AX18" s="63">
        <f t="shared" si="19"/>
        <v>0.94799999999999995</v>
      </c>
      <c r="AY18" s="63" t="e">
        <f t="shared" si="19"/>
        <v>#DIV/0!</v>
      </c>
      <c r="AZ18" s="63" t="e">
        <f t="shared" si="19"/>
        <v>#DIV/0!</v>
      </c>
      <c r="BA18" s="63" t="e">
        <f t="shared" si="19"/>
        <v>#DIV/0!</v>
      </c>
      <c r="BB18" s="63" t="e">
        <f t="shared" si="19"/>
        <v>#DIV/0!</v>
      </c>
      <c r="BC18" s="63" t="e">
        <f t="shared" si="19"/>
        <v>#DIV/0!</v>
      </c>
      <c r="BD18" s="63" t="e">
        <f t="shared" si="19"/>
        <v>#DIV/0!</v>
      </c>
      <c r="BE18" s="63" t="e">
        <f t="shared" si="19"/>
        <v>#DIV/0!</v>
      </c>
      <c r="BF18" s="63" t="e">
        <f t="shared" si="19"/>
        <v>#DIV/0!</v>
      </c>
      <c r="BG18" s="63" t="e">
        <f t="shared" si="19"/>
        <v>#DIV/0!</v>
      </c>
      <c r="BH18" s="63" t="e">
        <f t="shared" si="19"/>
        <v>#DIV/0!</v>
      </c>
      <c r="BI18" s="63" t="e">
        <f t="shared" si="19"/>
        <v>#DIV/0!</v>
      </c>
      <c r="BJ18" s="63">
        <f>BJ19/BJ20</f>
        <v>0.94799999999999995</v>
      </c>
      <c r="BK18" s="63">
        <f t="shared" si="19"/>
        <v>0.94785011224313587</v>
      </c>
      <c r="BL18" s="63">
        <f t="shared" ref="BL18:BZ18" si="20">BL19/BL20</f>
        <v>0.95611457950789569</v>
      </c>
      <c r="BM18" s="63">
        <f t="shared" si="20"/>
        <v>0.94854932301740813</v>
      </c>
      <c r="BN18" s="63">
        <f t="shared" si="20"/>
        <v>0.93240599869593566</v>
      </c>
      <c r="BO18" s="63">
        <f t="shared" si="20"/>
        <v>0.91194331983805665</v>
      </c>
      <c r="BP18" s="63">
        <f t="shared" si="20"/>
        <v>0.92586490939044486</v>
      </c>
      <c r="BQ18" s="63">
        <f t="shared" si="20"/>
        <v>0.94372294372294374</v>
      </c>
      <c r="BR18" s="63">
        <f t="shared" si="20"/>
        <v>0.94453376205787787</v>
      </c>
      <c r="BS18" s="63">
        <f t="shared" si="20"/>
        <v>0.93095044679122663</v>
      </c>
      <c r="BT18" s="63">
        <f t="shared" si="20"/>
        <v>0.95857988165680474</v>
      </c>
      <c r="BU18" s="63">
        <f t="shared" si="20"/>
        <v>0.9523465703971119</v>
      </c>
      <c r="BV18" s="63">
        <f t="shared" si="20"/>
        <v>0.9518599562363238</v>
      </c>
      <c r="BW18" s="63">
        <f t="shared" si="20"/>
        <v>0.9584850691915513</v>
      </c>
      <c r="BX18" s="63">
        <f t="shared" si="20"/>
        <v>0.95581395348837206</v>
      </c>
      <c r="BY18" s="63">
        <f t="shared" si="20"/>
        <v>0.95064377682403434</v>
      </c>
      <c r="BZ18" s="63">
        <f t="shared" si="20"/>
        <v>0.95956678700361009</v>
      </c>
      <c r="CA18" s="63">
        <f t="shared" ref="CA18:CD18" si="21">CA19/CA20</f>
        <v>0.95104895104895104</v>
      </c>
      <c r="CB18" s="63">
        <f t="shared" si="21"/>
        <v>0.95524475524475527</v>
      </c>
      <c r="CC18" s="63">
        <f t="shared" si="21"/>
        <v>0.93184885290148445</v>
      </c>
      <c r="CD18" s="63">
        <f t="shared" si="21"/>
        <v>0.9537612146307799</v>
      </c>
      <c r="CE18" s="63">
        <f t="shared" ref="CE18:CH18" si="22">CE19/CE20</f>
        <v>0.94799999999999995</v>
      </c>
      <c r="CF18" s="63" t="e">
        <f t="shared" si="22"/>
        <v>#DIV/0!</v>
      </c>
      <c r="CG18" s="63" t="e">
        <f t="shared" si="22"/>
        <v>#DIV/0!</v>
      </c>
      <c r="CH18" s="63" t="e">
        <f t="shared" si="22"/>
        <v>#DIV/0!</v>
      </c>
    </row>
    <row r="19" spans="1:86" x14ac:dyDescent="0.25">
      <c r="A19" s="61" t="s">
        <v>191</v>
      </c>
      <c r="B19" s="19">
        <v>273</v>
      </c>
      <c r="C19" s="19">
        <v>256</v>
      </c>
      <c r="D19" s="19">
        <v>372</v>
      </c>
      <c r="E19" s="113">
        <v>386</v>
      </c>
      <c r="F19" s="113">
        <v>365</v>
      </c>
      <c r="G19" s="113">
        <v>373</v>
      </c>
      <c r="H19" s="113">
        <v>355</v>
      </c>
      <c r="I19" s="113">
        <v>381</v>
      </c>
      <c r="J19" s="113">
        <v>354</v>
      </c>
      <c r="K19" s="113">
        <v>388</v>
      </c>
      <c r="L19" s="113">
        <v>372</v>
      </c>
      <c r="M19" s="52">
        <v>415</v>
      </c>
      <c r="N19" s="113">
        <v>396</v>
      </c>
      <c r="O19" s="113">
        <v>348</v>
      </c>
      <c r="P19" s="52">
        <v>402</v>
      </c>
      <c r="Q19" s="113">
        <v>357</v>
      </c>
      <c r="R19" s="113">
        <v>387</v>
      </c>
      <c r="S19" s="52">
        <v>390</v>
      </c>
      <c r="T19" s="113">
        <v>424</v>
      </c>
      <c r="U19" s="113">
        <v>460</v>
      </c>
      <c r="V19" s="52">
        <v>435</v>
      </c>
      <c r="W19" s="113">
        <v>408</v>
      </c>
      <c r="X19" s="113">
        <v>424</v>
      </c>
      <c r="Y19" s="52">
        <v>473</v>
      </c>
      <c r="Z19" s="52">
        <v>475</v>
      </c>
      <c r="AA19" s="52">
        <v>408</v>
      </c>
      <c r="AB19" s="52">
        <v>433</v>
      </c>
      <c r="AC19" s="52">
        <v>419</v>
      </c>
      <c r="AD19" s="52">
        <v>411</v>
      </c>
      <c r="AE19" s="52">
        <v>403</v>
      </c>
      <c r="AF19" s="52">
        <v>465</v>
      </c>
      <c r="AG19" s="52">
        <v>429</v>
      </c>
      <c r="AH19" s="52">
        <v>435</v>
      </c>
      <c r="AI19" s="52">
        <v>451</v>
      </c>
      <c r="AJ19" s="52">
        <v>434</v>
      </c>
      <c r="AK19" s="52">
        <v>444</v>
      </c>
      <c r="AL19" s="52">
        <v>470</v>
      </c>
      <c r="AM19" s="52">
        <v>433</v>
      </c>
      <c r="AN19" s="52">
        <v>457</v>
      </c>
      <c r="AO19" s="52">
        <v>460</v>
      </c>
      <c r="AP19" s="52">
        <v>448</v>
      </c>
      <c r="AQ19" s="52">
        <v>458</v>
      </c>
      <c r="AR19" s="52">
        <v>447</v>
      </c>
      <c r="AS19" s="52">
        <v>449</v>
      </c>
      <c r="AT19" s="52">
        <v>485</v>
      </c>
      <c r="AU19" s="52">
        <v>476</v>
      </c>
      <c r="AV19" s="52">
        <v>444</v>
      </c>
      <c r="AW19" s="52">
        <v>462</v>
      </c>
      <c r="AX19" s="52">
        <v>474</v>
      </c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>
        <f>SUM(AX19:BI19)</f>
        <v>474</v>
      </c>
      <c r="BK19" s="52">
        <f>SUM(AL19:AW19)</f>
        <v>5489</v>
      </c>
      <c r="BL19" s="52">
        <f>SUM(Z19:AK19)</f>
        <v>5207</v>
      </c>
      <c r="BM19" s="52">
        <f>SUM(N19:Y19)</f>
        <v>4904</v>
      </c>
      <c r="BN19" s="52">
        <f>SUM(B19:M19)</f>
        <v>4290</v>
      </c>
      <c r="BO19" s="52">
        <f>SUM(B19:D19)</f>
        <v>901</v>
      </c>
      <c r="BP19" s="52">
        <f>SUM(E19:G19)</f>
        <v>1124</v>
      </c>
      <c r="BQ19" s="52">
        <f>SUM(H19:J19)</f>
        <v>1090</v>
      </c>
      <c r="BR19" s="52">
        <f>SUM(K19:M19)</f>
        <v>1175</v>
      </c>
      <c r="BS19" s="113">
        <f>SUM(N19:P19)</f>
        <v>1146</v>
      </c>
      <c r="BT19" s="113">
        <f>SUM(Q19:S19)</f>
        <v>1134</v>
      </c>
      <c r="BU19" s="113">
        <f>SUM(T19:V19)</f>
        <v>1319</v>
      </c>
      <c r="BV19" s="113">
        <f>SUM(W19:Y19)</f>
        <v>1305</v>
      </c>
      <c r="BW19" s="113">
        <f>SUM(Z19:AB19)</f>
        <v>1316</v>
      </c>
      <c r="BX19" s="113">
        <f>SUM(AC19:AE19)</f>
        <v>1233</v>
      </c>
      <c r="BY19" s="113">
        <f>SUM(AF19:AH19)</f>
        <v>1329</v>
      </c>
      <c r="BZ19" s="113">
        <f>SUM(AI19:AK19)</f>
        <v>1329</v>
      </c>
      <c r="CA19" s="113">
        <f>SUM(AL19:AN19)</f>
        <v>1360</v>
      </c>
      <c r="CB19" s="113">
        <f>SUM(AO19:AQ19)</f>
        <v>1366</v>
      </c>
      <c r="CC19" s="113">
        <f>SUM(AR19:AT19)</f>
        <v>1381</v>
      </c>
      <c r="CD19" s="113">
        <f>SUM(AU19:AW19)</f>
        <v>1382</v>
      </c>
      <c r="CE19" s="113">
        <f>SUM(AX19:AZ19)</f>
        <v>474</v>
      </c>
      <c r="CF19" s="113">
        <f>SUM(BA19:BC19)</f>
        <v>0</v>
      </c>
      <c r="CG19" s="113">
        <f>SUM(BD19:BF19)</f>
        <v>0</v>
      </c>
      <c r="CH19" s="113">
        <f>SUM(BG19:BI19)</f>
        <v>0</v>
      </c>
    </row>
    <row r="20" spans="1:86" x14ac:dyDescent="0.25">
      <c r="A20" s="61" t="s">
        <v>192</v>
      </c>
      <c r="B20" s="19">
        <v>294</v>
      </c>
      <c r="C20" s="19">
        <v>285</v>
      </c>
      <c r="D20" s="19">
        <v>409</v>
      </c>
      <c r="E20" s="114">
        <v>416</v>
      </c>
      <c r="F20" s="114">
        <v>401</v>
      </c>
      <c r="G20" s="114">
        <v>397</v>
      </c>
      <c r="H20" s="114">
        <v>375</v>
      </c>
      <c r="I20" s="114">
        <v>406</v>
      </c>
      <c r="J20" s="114">
        <v>374</v>
      </c>
      <c r="K20" s="114">
        <v>409</v>
      </c>
      <c r="L20" s="114">
        <v>394</v>
      </c>
      <c r="M20" s="19">
        <v>441</v>
      </c>
      <c r="N20" s="114">
        <v>428</v>
      </c>
      <c r="O20" s="114">
        <v>369</v>
      </c>
      <c r="P20" s="19">
        <v>434</v>
      </c>
      <c r="Q20" s="114">
        <v>367</v>
      </c>
      <c r="R20" s="114">
        <v>405</v>
      </c>
      <c r="S20" s="19">
        <v>411</v>
      </c>
      <c r="T20" s="114">
        <v>446</v>
      </c>
      <c r="U20" s="114">
        <v>486</v>
      </c>
      <c r="V20" s="19">
        <v>453</v>
      </c>
      <c r="W20" s="114">
        <v>434</v>
      </c>
      <c r="X20" s="114">
        <v>444</v>
      </c>
      <c r="Y20" s="19">
        <v>493</v>
      </c>
      <c r="Z20" s="19">
        <v>500</v>
      </c>
      <c r="AA20" s="19">
        <v>428</v>
      </c>
      <c r="AB20" s="19">
        <v>445</v>
      </c>
      <c r="AC20" s="19">
        <v>441</v>
      </c>
      <c r="AD20" s="19">
        <v>428</v>
      </c>
      <c r="AE20" s="19">
        <v>421</v>
      </c>
      <c r="AF20" s="19">
        <v>490</v>
      </c>
      <c r="AG20" s="19">
        <v>443</v>
      </c>
      <c r="AH20" s="19">
        <v>465</v>
      </c>
      <c r="AI20" s="19">
        <v>462</v>
      </c>
      <c r="AJ20" s="19">
        <v>451</v>
      </c>
      <c r="AK20" s="19">
        <v>472</v>
      </c>
      <c r="AL20" s="19">
        <v>494</v>
      </c>
      <c r="AM20" s="19">
        <v>453</v>
      </c>
      <c r="AN20" s="19">
        <v>483</v>
      </c>
      <c r="AO20" s="19">
        <v>486</v>
      </c>
      <c r="AP20" s="19">
        <v>467</v>
      </c>
      <c r="AQ20" s="19">
        <v>477</v>
      </c>
      <c r="AR20" s="19">
        <v>502</v>
      </c>
      <c r="AS20" s="19">
        <v>468</v>
      </c>
      <c r="AT20" s="19">
        <v>512</v>
      </c>
      <c r="AU20" s="19">
        <v>500</v>
      </c>
      <c r="AV20" s="19">
        <v>462</v>
      </c>
      <c r="AW20" s="19">
        <v>487</v>
      </c>
      <c r="AX20" s="19">
        <v>500</v>
      </c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52">
        <f>SUM(AX20:BI20)</f>
        <v>500</v>
      </c>
      <c r="BK20" s="52">
        <f>SUM(AL20:AW20)</f>
        <v>5791</v>
      </c>
      <c r="BL20" s="52">
        <f>SUM(Z20:AK20)</f>
        <v>5446</v>
      </c>
      <c r="BM20" s="52">
        <f>SUM(N20:Y20)</f>
        <v>5170</v>
      </c>
      <c r="BN20" s="19">
        <f>SUM(B20:M20)</f>
        <v>4601</v>
      </c>
      <c r="BO20" s="52">
        <f>SUM(B20:D20)</f>
        <v>988</v>
      </c>
      <c r="BP20" s="52">
        <f>SUM(E20:G20)</f>
        <v>1214</v>
      </c>
      <c r="BQ20" s="52">
        <f>SUM(H20:J20)</f>
        <v>1155</v>
      </c>
      <c r="BR20" s="52">
        <f>SUM(K20:M20)</f>
        <v>1244</v>
      </c>
      <c r="BS20" s="113">
        <f>SUM(N20:P20)</f>
        <v>1231</v>
      </c>
      <c r="BT20" s="113">
        <f>SUM(Q20:S20)</f>
        <v>1183</v>
      </c>
      <c r="BU20" s="113">
        <f>SUM(T20:V20)</f>
        <v>1385</v>
      </c>
      <c r="BV20" s="113">
        <f>SUM(W20:Y20)</f>
        <v>1371</v>
      </c>
      <c r="BW20" s="113">
        <f>SUM(Z20:AB20)</f>
        <v>1373</v>
      </c>
      <c r="BX20" s="113">
        <f>SUM(AC20:AE20)</f>
        <v>1290</v>
      </c>
      <c r="BY20" s="113">
        <f>SUM(AF20:AH20)</f>
        <v>1398</v>
      </c>
      <c r="BZ20" s="113">
        <f>SUM(AI20:AK20)</f>
        <v>1385</v>
      </c>
      <c r="CA20" s="113">
        <f>SUM(AL20:AN20)</f>
        <v>1430</v>
      </c>
      <c r="CB20" s="113">
        <f>SUM(AO20:AQ20)</f>
        <v>1430</v>
      </c>
      <c r="CC20" s="113">
        <f>SUM(AR20:AT20)</f>
        <v>1482</v>
      </c>
      <c r="CD20" s="113">
        <f>SUM(AU20:AW20)</f>
        <v>1449</v>
      </c>
      <c r="CE20" s="113">
        <f>SUM(AX20:AZ20)</f>
        <v>500</v>
      </c>
      <c r="CF20" s="113">
        <f>SUM(BA20:BC20)</f>
        <v>0</v>
      </c>
      <c r="CG20" s="113">
        <f>SUM(BD20:BF20)</f>
        <v>0</v>
      </c>
      <c r="CH20" s="113">
        <f>SUM(BG20:BI20)</f>
        <v>0</v>
      </c>
    </row>
    <row r="21" spans="1:86" ht="15.75" x14ac:dyDescent="0.25">
      <c r="A21" s="107" t="s">
        <v>194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55"/>
      <c r="N21" s="108"/>
      <c r="O21" s="108"/>
      <c r="P21" s="55"/>
      <c r="Q21" s="108"/>
      <c r="R21" s="108"/>
      <c r="S21" s="55"/>
      <c r="T21" s="108"/>
      <c r="U21" s="108"/>
      <c r="V21" s="55"/>
      <c r="W21" s="108"/>
      <c r="X21" s="108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153"/>
      <c r="BT21" s="153"/>
      <c r="BU21" s="153"/>
      <c r="BV21" s="153"/>
      <c r="BW21" s="153"/>
      <c r="BX21" s="153"/>
      <c r="BY21" s="153"/>
      <c r="BZ21" s="153"/>
      <c r="CA21" s="153"/>
      <c r="CB21" s="153"/>
      <c r="CC21" s="153"/>
      <c r="CD21" s="153"/>
      <c r="CE21" s="153"/>
      <c r="CF21" s="153"/>
      <c r="CG21" s="153"/>
      <c r="CH21" s="153"/>
    </row>
    <row r="22" spans="1:86" x14ac:dyDescent="0.25">
      <c r="A22" s="109" t="s">
        <v>196</v>
      </c>
      <c r="B22" s="110">
        <v>44562</v>
      </c>
      <c r="C22" s="110">
        <v>44593</v>
      </c>
      <c r="D22" s="110">
        <v>44621</v>
      </c>
      <c r="E22" s="110">
        <v>44652</v>
      </c>
      <c r="F22" s="110">
        <v>44703</v>
      </c>
      <c r="G22" s="111">
        <v>44713</v>
      </c>
      <c r="H22" s="111">
        <v>44743</v>
      </c>
      <c r="I22" s="111">
        <v>44774</v>
      </c>
      <c r="J22" s="111">
        <v>44805</v>
      </c>
      <c r="K22" s="111">
        <v>44835</v>
      </c>
      <c r="L22" s="111">
        <v>44866</v>
      </c>
      <c r="M22" s="130">
        <v>44896</v>
      </c>
      <c r="N22" s="111">
        <v>44927</v>
      </c>
      <c r="O22" s="111">
        <v>44958</v>
      </c>
      <c r="P22" s="130">
        <v>44986</v>
      </c>
      <c r="Q22" s="111">
        <v>45017</v>
      </c>
      <c r="R22" s="111">
        <v>45047</v>
      </c>
      <c r="S22" s="130">
        <v>45078</v>
      </c>
      <c r="T22" s="111">
        <v>45108</v>
      </c>
      <c r="U22" s="111">
        <v>45139</v>
      </c>
      <c r="V22" s="130">
        <v>45170</v>
      </c>
      <c r="W22" s="111">
        <v>45200</v>
      </c>
      <c r="X22" s="111">
        <v>45231</v>
      </c>
      <c r="Y22" s="130">
        <v>45261</v>
      </c>
      <c r="Z22" s="111">
        <v>45292</v>
      </c>
      <c r="AA22" s="111">
        <v>45323</v>
      </c>
      <c r="AB22" s="130">
        <v>45352</v>
      </c>
      <c r="AC22" s="111">
        <v>45383</v>
      </c>
      <c r="AD22" s="111">
        <v>45413</v>
      </c>
      <c r="AE22" s="130">
        <v>45444</v>
      </c>
      <c r="AF22" s="111">
        <v>45474</v>
      </c>
      <c r="AG22" s="111">
        <v>45505</v>
      </c>
      <c r="AH22" s="130">
        <v>45536</v>
      </c>
      <c r="AI22" s="111">
        <v>45566</v>
      </c>
      <c r="AJ22" s="111">
        <v>45597</v>
      </c>
      <c r="AK22" s="130">
        <v>45627</v>
      </c>
      <c r="AL22" s="111">
        <v>45658</v>
      </c>
      <c r="AM22" s="111">
        <v>45689</v>
      </c>
      <c r="AN22" s="130">
        <v>45717</v>
      </c>
      <c r="AO22" s="111">
        <v>45748</v>
      </c>
      <c r="AP22" s="111">
        <v>45778</v>
      </c>
      <c r="AQ22" s="130">
        <v>45809</v>
      </c>
      <c r="AR22" s="111">
        <v>45839</v>
      </c>
      <c r="AS22" s="111">
        <v>45870</v>
      </c>
      <c r="AT22" s="130">
        <v>45901</v>
      </c>
      <c r="AU22" s="111">
        <v>45931</v>
      </c>
      <c r="AV22" s="111">
        <v>45962</v>
      </c>
      <c r="AW22" s="130">
        <v>45992</v>
      </c>
      <c r="AX22" s="111">
        <v>46023</v>
      </c>
      <c r="AY22" s="111">
        <v>46054</v>
      </c>
      <c r="AZ22" s="130">
        <v>46082</v>
      </c>
      <c r="BA22" s="111">
        <v>46113</v>
      </c>
      <c r="BB22" s="111">
        <v>46143</v>
      </c>
      <c r="BC22" s="130">
        <v>46174</v>
      </c>
      <c r="BD22" s="111">
        <v>46204</v>
      </c>
      <c r="BE22" s="111">
        <v>46235</v>
      </c>
      <c r="BF22" s="130">
        <v>46266</v>
      </c>
      <c r="BG22" s="111">
        <v>46296</v>
      </c>
      <c r="BH22" s="111">
        <v>46327</v>
      </c>
      <c r="BI22" s="130">
        <v>46357</v>
      </c>
      <c r="BJ22" s="221" t="s">
        <v>478</v>
      </c>
      <c r="BK22" s="203" t="s">
        <v>419</v>
      </c>
      <c r="BL22" s="186" t="s">
        <v>399</v>
      </c>
      <c r="BM22" s="151" t="s">
        <v>243</v>
      </c>
      <c r="BN22" s="64" t="s">
        <v>61</v>
      </c>
      <c r="BO22" s="57" t="s">
        <v>57</v>
      </c>
      <c r="BP22" s="57" t="s">
        <v>58</v>
      </c>
      <c r="BQ22" s="57" t="s">
        <v>59</v>
      </c>
      <c r="BR22" s="57" t="s">
        <v>60</v>
      </c>
      <c r="BS22" s="152" t="s">
        <v>239</v>
      </c>
      <c r="BT22" s="152" t="s">
        <v>247</v>
      </c>
      <c r="BU22" s="152" t="s">
        <v>241</v>
      </c>
      <c r="BV22" s="152" t="s">
        <v>242</v>
      </c>
      <c r="BW22" s="152" t="s">
        <v>400</v>
      </c>
      <c r="BX22" s="152" t="s">
        <v>401</v>
      </c>
      <c r="BY22" s="152" t="s">
        <v>402</v>
      </c>
      <c r="BZ22" s="152" t="s">
        <v>403</v>
      </c>
      <c r="CA22" s="152" t="s">
        <v>420</v>
      </c>
      <c r="CB22" s="152" t="s">
        <v>421</v>
      </c>
      <c r="CC22" s="152" t="s">
        <v>422</v>
      </c>
      <c r="CD22" s="152" t="s">
        <v>423</v>
      </c>
      <c r="CE22" s="152" t="s">
        <v>479</v>
      </c>
      <c r="CF22" s="152" t="s">
        <v>480</v>
      </c>
      <c r="CG22" s="152" t="s">
        <v>481</v>
      </c>
      <c r="CH22" s="152" t="s">
        <v>482</v>
      </c>
    </row>
    <row r="23" spans="1:86" x14ac:dyDescent="0.25">
      <c r="A23" s="61" t="s">
        <v>197</v>
      </c>
      <c r="B23" s="112">
        <f>B24/B25</f>
        <v>0.3293068737417314</v>
      </c>
      <c r="C23" s="112">
        <f t="shared" ref="C23:BI23" si="23">C24/C25</f>
        <v>0.23846699787083037</v>
      </c>
      <c r="D23" s="112">
        <f t="shared" si="23"/>
        <v>0.22276029055690072</v>
      </c>
      <c r="E23" s="112">
        <f t="shared" si="23"/>
        <v>0.29401088929219599</v>
      </c>
      <c r="F23" s="112">
        <f t="shared" si="23"/>
        <v>0.26585223967422922</v>
      </c>
      <c r="G23" s="112">
        <f t="shared" si="23"/>
        <v>0.23212435233160622</v>
      </c>
      <c r="H23" s="112">
        <f t="shared" si="23"/>
        <v>0.19028340080971659</v>
      </c>
      <c r="I23" s="112">
        <f t="shared" si="23"/>
        <v>0.28456913827655311</v>
      </c>
      <c r="J23" s="112">
        <f t="shared" si="23"/>
        <v>0.19015846538782319</v>
      </c>
      <c r="K23" s="63">
        <f t="shared" si="23"/>
        <v>0.19638554216867471</v>
      </c>
      <c r="L23" s="112">
        <f t="shared" si="23"/>
        <v>0.17403846153846153</v>
      </c>
      <c r="M23" s="63">
        <f t="shared" si="23"/>
        <v>0.23007246376811594</v>
      </c>
      <c r="N23" s="63">
        <f t="shared" si="23"/>
        <v>0.2</v>
      </c>
      <c r="O23" s="63">
        <f t="shared" si="23"/>
        <v>0.17306122448979591</v>
      </c>
      <c r="P23" s="63">
        <f t="shared" si="23"/>
        <v>0.20015698587127159</v>
      </c>
      <c r="Q23" s="63">
        <f t="shared" si="23"/>
        <v>0.22949389179755672</v>
      </c>
      <c r="R23" s="63">
        <f t="shared" si="23"/>
        <v>0.24474789915966386</v>
      </c>
      <c r="S23" s="63">
        <f t="shared" si="23"/>
        <v>0.26448598130841122</v>
      </c>
      <c r="T23" s="63">
        <f t="shared" si="23"/>
        <v>0.23673469387755103</v>
      </c>
      <c r="U23" s="63">
        <f t="shared" si="23"/>
        <v>0.17828200972447325</v>
      </c>
      <c r="V23" s="63">
        <f t="shared" si="23"/>
        <v>0.26977401129943501</v>
      </c>
      <c r="W23" s="63">
        <f t="shared" si="23"/>
        <v>0.21650717703349281</v>
      </c>
      <c r="X23" s="63">
        <f t="shared" si="23"/>
        <v>0.21419828641370869</v>
      </c>
      <c r="Y23" s="63">
        <f t="shared" si="23"/>
        <v>0.22666666666666666</v>
      </c>
      <c r="Z23" s="63">
        <f t="shared" si="23"/>
        <v>0.2421875</v>
      </c>
      <c r="AA23" s="63">
        <f t="shared" si="23"/>
        <v>0.22948717948717948</v>
      </c>
      <c r="AB23" s="63">
        <f t="shared" si="23"/>
        <v>0.25834127740705431</v>
      </c>
      <c r="AC23" s="63">
        <f t="shared" si="23"/>
        <v>0.27449168207024027</v>
      </c>
      <c r="AD23" s="63">
        <f t="shared" si="23"/>
        <v>0.27156276686592656</v>
      </c>
      <c r="AE23" s="63">
        <f t="shared" si="23"/>
        <v>0.27280858676207514</v>
      </c>
      <c r="AF23" s="63">
        <f t="shared" si="23"/>
        <v>0.21988527724665391</v>
      </c>
      <c r="AG23" s="63">
        <f t="shared" si="23"/>
        <v>0.25215517241379309</v>
      </c>
      <c r="AH23" s="63">
        <f t="shared" si="23"/>
        <v>0.21542738012508686</v>
      </c>
      <c r="AI23" s="63">
        <f t="shared" si="23"/>
        <v>0.20392491467576793</v>
      </c>
      <c r="AJ23" s="63">
        <f t="shared" si="23"/>
        <v>0.26026392961876832</v>
      </c>
      <c r="AK23" s="63">
        <f t="shared" si="23"/>
        <v>0.2687224669603524</v>
      </c>
      <c r="AL23" s="63">
        <f t="shared" si="23"/>
        <v>0.24512743628185907</v>
      </c>
      <c r="AM23" s="63">
        <f t="shared" si="23"/>
        <v>0.1839581517000872</v>
      </c>
      <c r="AN23" s="63">
        <f t="shared" si="23"/>
        <v>0.24159021406727829</v>
      </c>
      <c r="AO23" s="63">
        <f t="shared" si="23"/>
        <v>0.24615384615384617</v>
      </c>
      <c r="AP23" s="63">
        <f t="shared" si="23"/>
        <v>0.2225609756097561</v>
      </c>
      <c r="AQ23" s="63">
        <f t="shared" si="23"/>
        <v>0.27513227513227512</v>
      </c>
      <c r="AR23" s="63">
        <f t="shared" si="23"/>
        <v>0.22382397572078908</v>
      </c>
      <c r="AS23" s="63">
        <f t="shared" si="23"/>
        <v>0.23034227567067531</v>
      </c>
      <c r="AT23" s="63">
        <f t="shared" si="23"/>
        <v>0.28379588182632048</v>
      </c>
      <c r="AU23" s="63">
        <f t="shared" si="23"/>
        <v>0.25041876046901174</v>
      </c>
      <c r="AV23" s="63">
        <f t="shared" si="23"/>
        <v>0.24155844155844156</v>
      </c>
      <c r="AW23" s="63">
        <f t="shared" si="23"/>
        <v>0.24453840732910501</v>
      </c>
      <c r="AX23" s="63">
        <f t="shared" si="23"/>
        <v>0.26342072409488138</v>
      </c>
      <c r="AY23" s="63" t="e">
        <f t="shared" si="23"/>
        <v>#DIV/0!</v>
      </c>
      <c r="AZ23" s="63" t="e">
        <f t="shared" si="23"/>
        <v>#DIV/0!</v>
      </c>
      <c r="BA23" s="63" t="e">
        <f t="shared" si="23"/>
        <v>#DIV/0!</v>
      </c>
      <c r="BB23" s="63" t="e">
        <f t="shared" si="23"/>
        <v>#DIV/0!</v>
      </c>
      <c r="BC23" s="63" t="e">
        <f t="shared" si="23"/>
        <v>#DIV/0!</v>
      </c>
      <c r="BD23" s="63" t="e">
        <f t="shared" si="23"/>
        <v>#DIV/0!</v>
      </c>
      <c r="BE23" s="63" t="e">
        <f t="shared" si="23"/>
        <v>#DIV/0!</v>
      </c>
      <c r="BF23" s="63" t="e">
        <f t="shared" si="23"/>
        <v>#DIV/0!</v>
      </c>
      <c r="BG23" s="63" t="e">
        <f t="shared" si="23"/>
        <v>#DIV/0!</v>
      </c>
      <c r="BH23" s="63" t="e">
        <f t="shared" si="23"/>
        <v>#DIV/0!</v>
      </c>
      <c r="BI23" s="63" t="e">
        <f t="shared" si="23"/>
        <v>#DIV/0!</v>
      </c>
      <c r="BJ23" s="63">
        <f>BJ24/BJ25</f>
        <v>0.26342072409488138</v>
      </c>
      <c r="BK23" s="63">
        <f>BK24/BK25</f>
        <v>0.24086066429914352</v>
      </c>
      <c r="BL23" s="63">
        <f>BL24/BL25</f>
        <v>0.24775253061513414</v>
      </c>
      <c r="BM23" s="63">
        <f>BM24/BM25</f>
        <v>0.21836648328396108</v>
      </c>
      <c r="BN23" s="63">
        <f>BN24/BN25</f>
        <v>0.25343296927891679</v>
      </c>
      <c r="BO23" s="63">
        <f t="shared" ref="BO23:BZ23" si="24">BO24/BO25</f>
        <v>0.29149159663865548</v>
      </c>
      <c r="BP23" s="63">
        <f t="shared" si="24"/>
        <v>0.26545166402535658</v>
      </c>
      <c r="BQ23" s="63">
        <f t="shared" si="24"/>
        <v>0.21978021978021978</v>
      </c>
      <c r="BR23" s="63">
        <f t="shared" si="24"/>
        <v>0.20107599193006054</v>
      </c>
      <c r="BS23" s="63">
        <f t="shared" si="24"/>
        <v>0.19243193354868482</v>
      </c>
      <c r="BT23" s="63">
        <f t="shared" si="24"/>
        <v>0.24589646464646464</v>
      </c>
      <c r="BU23" s="63">
        <f t="shared" si="24"/>
        <v>0.23058252427184467</v>
      </c>
      <c r="BV23" s="63">
        <f t="shared" si="24"/>
        <v>0.21837549933422104</v>
      </c>
      <c r="BW23" s="63">
        <f t="shared" si="24"/>
        <v>0.24454880912445487</v>
      </c>
      <c r="BX23" s="63">
        <f t="shared" si="24"/>
        <v>0.27291604865025215</v>
      </c>
      <c r="BY23" s="63">
        <f t="shared" si="24"/>
        <v>0.22981686871292237</v>
      </c>
      <c r="BZ23" s="63">
        <f t="shared" si="24"/>
        <v>0.24628014366341713</v>
      </c>
      <c r="CA23" s="63">
        <f t="shared" ref="CA23:CD23" si="25">CA24/CA25</f>
        <v>0.22538928477170758</v>
      </c>
      <c r="CB23" s="63">
        <f t="shared" si="25"/>
        <v>0.2490875912408759</v>
      </c>
      <c r="CC23" s="63">
        <f t="shared" si="25"/>
        <v>0.24488054607508533</v>
      </c>
      <c r="CD23" s="63">
        <f t="shared" si="25"/>
        <v>0.24548832271762208</v>
      </c>
      <c r="CE23" s="63">
        <f t="shared" ref="CE23:CH23" si="26">CE24/CE25</f>
        <v>0.26342072409488138</v>
      </c>
      <c r="CF23" s="63" t="e">
        <f t="shared" si="26"/>
        <v>#DIV/0!</v>
      </c>
      <c r="CG23" s="63" t="e">
        <f t="shared" si="26"/>
        <v>#DIV/0!</v>
      </c>
      <c r="CH23" s="63" t="e">
        <f t="shared" si="26"/>
        <v>#DIV/0!</v>
      </c>
    </row>
    <row r="24" spans="1:86" x14ac:dyDescent="0.25">
      <c r="A24" s="61" t="s">
        <v>191</v>
      </c>
      <c r="B24" s="113">
        <v>1145</v>
      </c>
      <c r="C24" s="113">
        <v>336</v>
      </c>
      <c r="D24" s="113">
        <v>184</v>
      </c>
      <c r="E24" s="113">
        <v>324</v>
      </c>
      <c r="F24" s="113">
        <v>457</v>
      </c>
      <c r="G24" s="113">
        <v>224</v>
      </c>
      <c r="H24" s="113">
        <v>188</v>
      </c>
      <c r="I24" s="113">
        <v>284</v>
      </c>
      <c r="J24" s="113">
        <v>228</v>
      </c>
      <c r="K24" s="113">
        <v>163</v>
      </c>
      <c r="L24" s="113">
        <v>181</v>
      </c>
      <c r="M24" s="52">
        <v>254</v>
      </c>
      <c r="N24" s="113">
        <v>367</v>
      </c>
      <c r="O24" s="113">
        <v>212</v>
      </c>
      <c r="P24" s="52">
        <v>255</v>
      </c>
      <c r="Q24" s="113">
        <v>263</v>
      </c>
      <c r="R24" s="113">
        <v>233</v>
      </c>
      <c r="S24" s="52">
        <v>283</v>
      </c>
      <c r="T24" s="113">
        <v>174</v>
      </c>
      <c r="U24" s="113">
        <v>110</v>
      </c>
      <c r="V24" s="52">
        <v>191</v>
      </c>
      <c r="W24" s="113">
        <v>181</v>
      </c>
      <c r="X24" s="113">
        <v>175</v>
      </c>
      <c r="Y24" s="52">
        <v>136</v>
      </c>
      <c r="Z24" s="52">
        <v>279</v>
      </c>
      <c r="AA24" s="52">
        <v>179</v>
      </c>
      <c r="AB24" s="52">
        <v>271</v>
      </c>
      <c r="AC24" s="52">
        <v>297</v>
      </c>
      <c r="AD24" s="52">
        <v>318</v>
      </c>
      <c r="AE24" s="52">
        <v>305</v>
      </c>
      <c r="AF24" s="52">
        <v>230</v>
      </c>
      <c r="AG24" s="52">
        <v>351</v>
      </c>
      <c r="AH24" s="52">
        <v>310</v>
      </c>
      <c r="AI24" s="52">
        <v>239</v>
      </c>
      <c r="AJ24" s="52">
        <v>355</v>
      </c>
      <c r="AK24" s="52">
        <v>366</v>
      </c>
      <c r="AL24" s="52">
        <v>327</v>
      </c>
      <c r="AM24" s="52">
        <v>211</v>
      </c>
      <c r="AN24" s="52">
        <v>316</v>
      </c>
      <c r="AO24" s="52">
        <v>288</v>
      </c>
      <c r="AP24" s="52">
        <v>219</v>
      </c>
      <c r="AQ24" s="52">
        <v>312</v>
      </c>
      <c r="AR24" s="52">
        <v>295</v>
      </c>
      <c r="AS24" s="52">
        <v>249</v>
      </c>
      <c r="AT24" s="52">
        <v>317</v>
      </c>
      <c r="AU24" s="52">
        <v>299</v>
      </c>
      <c r="AV24" s="52">
        <v>279</v>
      </c>
      <c r="AW24" s="52">
        <v>347</v>
      </c>
      <c r="AX24" s="52">
        <v>422</v>
      </c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>
        <f>SUM(AX24:BI24)</f>
        <v>422</v>
      </c>
      <c r="BK24" s="52">
        <f>SUM(AL24:AW24)</f>
        <v>3459</v>
      </c>
      <c r="BL24" s="52">
        <f>SUM(Z24:AK24)</f>
        <v>3500</v>
      </c>
      <c r="BM24" s="52">
        <f>SUM(N24:Y24)</f>
        <v>2580</v>
      </c>
      <c r="BN24" s="52">
        <f>SUM(B24:M24)</f>
        <v>3968</v>
      </c>
      <c r="BO24" s="52">
        <f>SUM(B24:D24)</f>
        <v>1665</v>
      </c>
      <c r="BP24" s="52">
        <f>SUM(E24:G24)</f>
        <v>1005</v>
      </c>
      <c r="BQ24" s="52">
        <f>SUM(H24:J24)</f>
        <v>700</v>
      </c>
      <c r="BR24" s="52">
        <f>SUM(K24:M24)</f>
        <v>598</v>
      </c>
      <c r="BS24" s="113">
        <f>SUM(N24:P24)</f>
        <v>834</v>
      </c>
      <c r="BT24" s="113">
        <f>SUM(Q24:S24)</f>
        <v>779</v>
      </c>
      <c r="BU24" s="113">
        <f>SUM(T24:V24)</f>
        <v>475</v>
      </c>
      <c r="BV24" s="113">
        <f>SUM(W24:Y24)</f>
        <v>492</v>
      </c>
      <c r="BW24" s="113">
        <f>SUM(Z24:AB24)</f>
        <v>729</v>
      </c>
      <c r="BX24" s="113">
        <f>SUM(AC24:AE24)</f>
        <v>920</v>
      </c>
      <c r="BY24" s="113">
        <f>SUM(AF24:AH24)</f>
        <v>891</v>
      </c>
      <c r="BZ24" s="113">
        <f>SUM(AI24:AK24)</f>
        <v>960</v>
      </c>
      <c r="CA24" s="113">
        <f>SUM(AL24:AN24)</f>
        <v>854</v>
      </c>
      <c r="CB24" s="113">
        <f>SUM(AO24:AQ24)</f>
        <v>819</v>
      </c>
      <c r="CC24" s="113">
        <f>SUM(AR24:AT24)</f>
        <v>861</v>
      </c>
      <c r="CD24" s="113">
        <f>SUM(AU24:AW24)</f>
        <v>925</v>
      </c>
      <c r="CE24" s="113">
        <f>SUM(AX24:AZ24)</f>
        <v>422</v>
      </c>
      <c r="CF24" s="113">
        <f>SUM(BA24:BC24)</f>
        <v>0</v>
      </c>
      <c r="CG24" s="113">
        <f>SUM(BD24:BF24)</f>
        <v>0</v>
      </c>
      <c r="CH24" s="113">
        <f>SUM(BG24:BI24)</f>
        <v>0</v>
      </c>
    </row>
    <row r="25" spans="1:86" x14ac:dyDescent="0.25">
      <c r="A25" s="61" t="s">
        <v>192</v>
      </c>
      <c r="B25" s="114">
        <v>3477</v>
      </c>
      <c r="C25" s="114">
        <v>1409</v>
      </c>
      <c r="D25" s="114">
        <v>826</v>
      </c>
      <c r="E25" s="114">
        <v>1102</v>
      </c>
      <c r="F25" s="114">
        <v>1719</v>
      </c>
      <c r="G25" s="114">
        <v>965</v>
      </c>
      <c r="H25" s="114">
        <v>988</v>
      </c>
      <c r="I25" s="114">
        <v>998</v>
      </c>
      <c r="J25" s="114">
        <v>1199</v>
      </c>
      <c r="K25" s="114">
        <v>830</v>
      </c>
      <c r="L25" s="114">
        <v>1040</v>
      </c>
      <c r="M25" s="19">
        <v>1104</v>
      </c>
      <c r="N25" s="114">
        <v>1835</v>
      </c>
      <c r="O25" s="114">
        <v>1225</v>
      </c>
      <c r="P25" s="19">
        <v>1274</v>
      </c>
      <c r="Q25" s="114">
        <v>1146</v>
      </c>
      <c r="R25" s="114">
        <v>952</v>
      </c>
      <c r="S25" s="19">
        <v>1070</v>
      </c>
      <c r="T25" s="114">
        <v>735</v>
      </c>
      <c r="U25" s="114">
        <v>617</v>
      </c>
      <c r="V25" s="19">
        <v>708</v>
      </c>
      <c r="W25" s="114">
        <v>836</v>
      </c>
      <c r="X25" s="114">
        <v>817</v>
      </c>
      <c r="Y25" s="19">
        <v>600</v>
      </c>
      <c r="Z25" s="19">
        <v>1152</v>
      </c>
      <c r="AA25" s="19">
        <v>780</v>
      </c>
      <c r="AB25" s="19">
        <v>1049</v>
      </c>
      <c r="AC25" s="19">
        <v>1082</v>
      </c>
      <c r="AD25" s="19">
        <v>1171</v>
      </c>
      <c r="AE25" s="19">
        <v>1118</v>
      </c>
      <c r="AF25" s="19">
        <v>1046</v>
      </c>
      <c r="AG25" s="19">
        <v>1392</v>
      </c>
      <c r="AH25" s="19">
        <v>1439</v>
      </c>
      <c r="AI25" s="19">
        <v>1172</v>
      </c>
      <c r="AJ25" s="19">
        <v>1364</v>
      </c>
      <c r="AK25" s="19">
        <v>1362</v>
      </c>
      <c r="AL25" s="19">
        <v>1334</v>
      </c>
      <c r="AM25" s="19">
        <v>1147</v>
      </c>
      <c r="AN25" s="19">
        <v>1308</v>
      </c>
      <c r="AO25" s="19">
        <v>1170</v>
      </c>
      <c r="AP25" s="19">
        <v>984</v>
      </c>
      <c r="AQ25" s="19">
        <v>1134</v>
      </c>
      <c r="AR25" s="19">
        <v>1318</v>
      </c>
      <c r="AS25" s="19">
        <v>1081</v>
      </c>
      <c r="AT25" s="19">
        <v>1117</v>
      </c>
      <c r="AU25" s="19">
        <v>1194</v>
      </c>
      <c r="AV25" s="19">
        <v>1155</v>
      </c>
      <c r="AW25" s="19">
        <v>1419</v>
      </c>
      <c r="AX25" s="19">
        <v>1602</v>
      </c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52">
        <f>SUM(AX25:BI25)</f>
        <v>1602</v>
      </c>
      <c r="BK25" s="52">
        <f>SUM(AL25:AW25)</f>
        <v>14361</v>
      </c>
      <c r="BL25" s="52">
        <f>SUM(Z25:AK25)</f>
        <v>14127</v>
      </c>
      <c r="BM25" s="52">
        <f>SUM(N25:Y25)</f>
        <v>11815</v>
      </c>
      <c r="BN25" s="19">
        <f>SUM(B25:M25)</f>
        <v>15657</v>
      </c>
      <c r="BO25" s="52">
        <f>SUM(B25:D25)</f>
        <v>5712</v>
      </c>
      <c r="BP25" s="52">
        <f>SUM(E25:G25)</f>
        <v>3786</v>
      </c>
      <c r="BQ25" s="52">
        <f>SUM(H25:J25)</f>
        <v>3185</v>
      </c>
      <c r="BR25" s="52">
        <f>SUM(K25:M25)</f>
        <v>2974</v>
      </c>
      <c r="BS25" s="113">
        <f>SUM(N25:P25)</f>
        <v>4334</v>
      </c>
      <c r="BT25" s="113">
        <f>SUM(Q25:S25)</f>
        <v>3168</v>
      </c>
      <c r="BU25" s="113">
        <f>SUM(T25:V25)</f>
        <v>2060</v>
      </c>
      <c r="BV25" s="113">
        <f>SUM(W25:Y25)</f>
        <v>2253</v>
      </c>
      <c r="BW25" s="113">
        <f>SUM(Z25:AB25)</f>
        <v>2981</v>
      </c>
      <c r="BX25" s="113">
        <f>SUM(AC25:AE25)</f>
        <v>3371</v>
      </c>
      <c r="BY25" s="113">
        <f>SUM(AF25:AH25)</f>
        <v>3877</v>
      </c>
      <c r="BZ25" s="113">
        <f>SUM(AI25:AK25)</f>
        <v>3898</v>
      </c>
      <c r="CA25" s="113">
        <f>SUM(AL25:AN25)</f>
        <v>3789</v>
      </c>
      <c r="CB25" s="113">
        <f>SUM(AO25:AQ25)</f>
        <v>3288</v>
      </c>
      <c r="CC25" s="113">
        <f>SUM(AR25:AT25)</f>
        <v>3516</v>
      </c>
      <c r="CD25" s="113">
        <f>SUM(AU25:AW25)</f>
        <v>3768</v>
      </c>
      <c r="CE25" s="113">
        <f>SUM(AX25:AZ25)</f>
        <v>1602</v>
      </c>
      <c r="CF25" s="113">
        <f>SUM(BA25:BC25)</f>
        <v>0</v>
      </c>
      <c r="CG25" s="113">
        <f>SUM(BD25:BF25)</f>
        <v>0</v>
      </c>
      <c r="CH25" s="113">
        <f>SUM(BG25:BI25)</f>
        <v>0</v>
      </c>
    </row>
    <row r="26" spans="1:86" x14ac:dyDescent="0.25">
      <c r="A26" s="109" t="s">
        <v>202</v>
      </c>
      <c r="B26" s="110">
        <v>44562</v>
      </c>
      <c r="C26" s="110">
        <v>44593</v>
      </c>
      <c r="D26" s="110">
        <v>44621</v>
      </c>
      <c r="E26" s="110">
        <v>44652</v>
      </c>
      <c r="F26" s="110">
        <v>44703</v>
      </c>
      <c r="G26" s="111">
        <v>44713</v>
      </c>
      <c r="H26" s="111">
        <v>44743</v>
      </c>
      <c r="I26" s="111">
        <v>44774</v>
      </c>
      <c r="J26" s="111">
        <v>44805</v>
      </c>
      <c r="K26" s="111">
        <v>44835</v>
      </c>
      <c r="L26" s="111">
        <v>44866</v>
      </c>
      <c r="M26" s="130">
        <v>44896</v>
      </c>
      <c r="N26" s="111">
        <v>44927</v>
      </c>
      <c r="O26" s="111">
        <v>44958</v>
      </c>
      <c r="P26" s="130">
        <v>44986</v>
      </c>
      <c r="Q26" s="111">
        <v>45017</v>
      </c>
      <c r="R26" s="111">
        <v>45047</v>
      </c>
      <c r="S26" s="130">
        <v>45078</v>
      </c>
      <c r="T26" s="111">
        <v>45108</v>
      </c>
      <c r="U26" s="111">
        <v>45139</v>
      </c>
      <c r="V26" s="130">
        <v>45170</v>
      </c>
      <c r="W26" s="111">
        <v>45200</v>
      </c>
      <c r="X26" s="111">
        <v>45231</v>
      </c>
      <c r="Y26" s="130">
        <v>45261</v>
      </c>
      <c r="Z26" s="111">
        <v>45292</v>
      </c>
      <c r="AA26" s="111">
        <v>45323</v>
      </c>
      <c r="AB26" s="130">
        <v>45352</v>
      </c>
      <c r="AC26" s="111">
        <v>45383</v>
      </c>
      <c r="AD26" s="111">
        <v>45413</v>
      </c>
      <c r="AE26" s="130">
        <v>45444</v>
      </c>
      <c r="AF26" s="111">
        <v>45474</v>
      </c>
      <c r="AG26" s="111">
        <v>45505</v>
      </c>
      <c r="AH26" s="130">
        <v>45536</v>
      </c>
      <c r="AI26" s="111">
        <v>45566</v>
      </c>
      <c r="AJ26" s="111">
        <v>45597</v>
      </c>
      <c r="AK26" s="130">
        <v>45627</v>
      </c>
      <c r="AL26" s="111">
        <v>45658</v>
      </c>
      <c r="AM26" s="111">
        <v>45689</v>
      </c>
      <c r="AN26" s="130">
        <v>45717</v>
      </c>
      <c r="AO26" s="111">
        <v>45748</v>
      </c>
      <c r="AP26" s="111">
        <v>45778</v>
      </c>
      <c r="AQ26" s="130">
        <v>45809</v>
      </c>
      <c r="AR26" s="111">
        <v>45839</v>
      </c>
      <c r="AS26" s="111">
        <v>45870</v>
      </c>
      <c r="AT26" s="130">
        <v>45901</v>
      </c>
      <c r="AU26" s="111">
        <v>45931</v>
      </c>
      <c r="AV26" s="111">
        <v>45962</v>
      </c>
      <c r="AW26" s="130">
        <v>45992</v>
      </c>
      <c r="AX26" s="111">
        <v>46023</v>
      </c>
      <c r="AY26" s="111">
        <v>46054</v>
      </c>
      <c r="AZ26" s="130">
        <v>46082</v>
      </c>
      <c r="BA26" s="111">
        <v>46113</v>
      </c>
      <c r="BB26" s="111">
        <v>46143</v>
      </c>
      <c r="BC26" s="130">
        <v>46174</v>
      </c>
      <c r="BD26" s="111">
        <v>46204</v>
      </c>
      <c r="BE26" s="111">
        <v>46235</v>
      </c>
      <c r="BF26" s="130">
        <v>46266</v>
      </c>
      <c r="BG26" s="111">
        <v>46296</v>
      </c>
      <c r="BH26" s="111">
        <v>46327</v>
      </c>
      <c r="BI26" s="130">
        <v>46357</v>
      </c>
      <c r="BJ26" s="221" t="s">
        <v>478</v>
      </c>
      <c r="BK26" s="203" t="s">
        <v>419</v>
      </c>
      <c r="BL26" s="186" t="s">
        <v>399</v>
      </c>
      <c r="BM26" s="151" t="s">
        <v>243</v>
      </c>
      <c r="BN26" s="64" t="s">
        <v>61</v>
      </c>
      <c r="BO26" s="57" t="s">
        <v>57</v>
      </c>
      <c r="BP26" s="57" t="s">
        <v>58</v>
      </c>
      <c r="BQ26" s="57" t="s">
        <v>59</v>
      </c>
      <c r="BR26" s="57" t="s">
        <v>60</v>
      </c>
      <c r="BS26" s="152" t="s">
        <v>239</v>
      </c>
      <c r="BT26" s="152" t="s">
        <v>247</v>
      </c>
      <c r="BU26" s="152" t="s">
        <v>241</v>
      </c>
      <c r="BV26" s="152" t="s">
        <v>242</v>
      </c>
      <c r="BW26" s="152" t="s">
        <v>400</v>
      </c>
      <c r="BX26" s="152" t="s">
        <v>401</v>
      </c>
      <c r="BY26" s="152" t="s">
        <v>402</v>
      </c>
      <c r="BZ26" s="152" t="s">
        <v>403</v>
      </c>
      <c r="CA26" s="152" t="s">
        <v>420</v>
      </c>
      <c r="CB26" s="152" t="s">
        <v>421</v>
      </c>
      <c r="CC26" s="152" t="s">
        <v>422</v>
      </c>
      <c r="CD26" s="152" t="s">
        <v>423</v>
      </c>
      <c r="CE26" s="152" t="s">
        <v>479</v>
      </c>
      <c r="CF26" s="152" t="s">
        <v>480</v>
      </c>
      <c r="CG26" s="152" t="s">
        <v>481</v>
      </c>
      <c r="CH26" s="152" t="s">
        <v>482</v>
      </c>
    </row>
    <row r="27" spans="1:86" x14ac:dyDescent="0.25">
      <c r="A27" s="61" t="s">
        <v>145</v>
      </c>
      <c r="B27" s="63">
        <f>B28/B29</f>
        <v>0.9642857142857143</v>
      </c>
      <c r="C27" s="63">
        <f t="shared" ref="C27:BK27" si="27">C28/C29</f>
        <v>0.94545454545454544</v>
      </c>
      <c r="D27" s="63">
        <f t="shared" si="27"/>
        <v>0.92222222222222228</v>
      </c>
      <c r="E27" s="63">
        <f t="shared" si="27"/>
        <v>0.92307692307692313</v>
      </c>
      <c r="F27" s="63">
        <f t="shared" si="27"/>
        <v>0.94915254237288138</v>
      </c>
      <c r="G27" s="63">
        <f t="shared" si="27"/>
        <v>0.94285714285714284</v>
      </c>
      <c r="H27" s="63">
        <f t="shared" si="27"/>
        <v>0.92523364485981308</v>
      </c>
      <c r="I27" s="63">
        <f t="shared" si="27"/>
        <v>0.93203883495145634</v>
      </c>
      <c r="J27" s="63">
        <f t="shared" si="27"/>
        <v>0.95238095238095233</v>
      </c>
      <c r="K27" s="63">
        <f t="shared" si="27"/>
        <v>0.89855072463768115</v>
      </c>
      <c r="L27" s="63">
        <f t="shared" si="27"/>
        <v>0.9453125</v>
      </c>
      <c r="M27" s="63">
        <f t="shared" si="27"/>
        <v>0.9609375</v>
      </c>
      <c r="N27" s="63">
        <f t="shared" si="27"/>
        <v>0.94736842105263153</v>
      </c>
      <c r="O27" s="63">
        <f t="shared" si="27"/>
        <v>0.96261682242990654</v>
      </c>
      <c r="P27" s="63">
        <f t="shared" si="27"/>
        <v>0.95041322314049592</v>
      </c>
      <c r="Q27" s="63">
        <f t="shared" si="27"/>
        <v>0.95495495495495497</v>
      </c>
      <c r="R27" s="63">
        <f t="shared" si="27"/>
        <v>0.9375</v>
      </c>
      <c r="S27" s="63">
        <f t="shared" si="27"/>
        <v>0.95726495726495731</v>
      </c>
      <c r="T27" s="63">
        <f t="shared" si="27"/>
        <v>0.94845360824742264</v>
      </c>
      <c r="U27" s="63">
        <f t="shared" si="27"/>
        <v>0.97435897435897434</v>
      </c>
      <c r="V27" s="63">
        <f t="shared" si="27"/>
        <v>0.94871794871794868</v>
      </c>
      <c r="W27" s="63">
        <f t="shared" si="27"/>
        <v>0.95454545454545459</v>
      </c>
      <c r="X27" s="63">
        <f t="shared" si="27"/>
        <v>0.96666666666666667</v>
      </c>
      <c r="Y27" s="63">
        <f t="shared" si="27"/>
        <v>0.95294117647058818</v>
      </c>
      <c r="Z27" s="63">
        <f t="shared" si="27"/>
        <v>0.96363636363636362</v>
      </c>
      <c r="AA27" s="63">
        <f t="shared" si="27"/>
        <v>0.9732142857142857</v>
      </c>
      <c r="AB27" s="63">
        <f t="shared" si="27"/>
        <v>0.9509803921568627</v>
      </c>
      <c r="AC27" s="63">
        <f t="shared" si="27"/>
        <v>0.96330275229357798</v>
      </c>
      <c r="AD27" s="63">
        <f t="shared" si="27"/>
        <v>0.95348837209302328</v>
      </c>
      <c r="AE27" s="63">
        <f t="shared" si="27"/>
        <v>0.90909090909090906</v>
      </c>
      <c r="AF27" s="63">
        <f t="shared" si="27"/>
        <v>0.92553191489361697</v>
      </c>
      <c r="AG27" s="63">
        <f t="shared" si="27"/>
        <v>0.9494949494949495</v>
      </c>
      <c r="AH27" s="63">
        <f t="shared" si="27"/>
        <v>0.9550561797752809</v>
      </c>
      <c r="AI27" s="63">
        <f t="shared" si="27"/>
        <v>0.89655172413793105</v>
      </c>
      <c r="AJ27" s="63">
        <f t="shared" si="27"/>
        <v>0.9375</v>
      </c>
      <c r="AK27" s="63">
        <f t="shared" si="27"/>
        <v>0.9263157894736842</v>
      </c>
      <c r="AL27" s="63">
        <f t="shared" si="27"/>
        <v>0.9550561797752809</v>
      </c>
      <c r="AM27" s="63">
        <f t="shared" si="27"/>
        <v>0.95238095238095233</v>
      </c>
      <c r="AN27" s="63">
        <f t="shared" si="27"/>
        <v>0.94736842105263153</v>
      </c>
      <c r="AO27" s="63">
        <f t="shared" si="27"/>
        <v>0.94252873563218387</v>
      </c>
      <c r="AP27" s="63">
        <f t="shared" si="27"/>
        <v>0.94117647058823528</v>
      </c>
      <c r="AQ27" s="63">
        <f t="shared" si="27"/>
        <v>0.93406593406593408</v>
      </c>
      <c r="AR27" s="63">
        <f t="shared" si="27"/>
        <v>0.93137254901960786</v>
      </c>
      <c r="AS27" s="63">
        <f t="shared" si="27"/>
        <v>0.95833333333333337</v>
      </c>
      <c r="AT27" s="63">
        <f t="shared" si="27"/>
        <v>0.94318181818181823</v>
      </c>
      <c r="AU27" s="63">
        <f t="shared" si="27"/>
        <v>0.94680851063829785</v>
      </c>
      <c r="AV27" s="63">
        <f t="shared" si="27"/>
        <v>0.97530864197530864</v>
      </c>
      <c r="AW27" s="63">
        <f t="shared" si="27"/>
        <v>0.94339622641509435</v>
      </c>
      <c r="AX27" s="63">
        <f t="shared" si="27"/>
        <v>0.93913043478260871</v>
      </c>
      <c r="AY27" s="63" t="e">
        <f t="shared" si="27"/>
        <v>#DIV/0!</v>
      </c>
      <c r="AZ27" s="63" t="e">
        <f t="shared" si="27"/>
        <v>#DIV/0!</v>
      </c>
      <c r="BA27" s="63" t="e">
        <f t="shared" si="27"/>
        <v>#DIV/0!</v>
      </c>
      <c r="BB27" s="63" t="e">
        <f t="shared" si="27"/>
        <v>#DIV/0!</v>
      </c>
      <c r="BC27" s="63" t="e">
        <f t="shared" si="27"/>
        <v>#DIV/0!</v>
      </c>
      <c r="BD27" s="63" t="e">
        <f t="shared" si="27"/>
        <v>#DIV/0!</v>
      </c>
      <c r="BE27" s="63" t="e">
        <f t="shared" si="27"/>
        <v>#DIV/0!</v>
      </c>
      <c r="BF27" s="63" t="e">
        <f t="shared" si="27"/>
        <v>#DIV/0!</v>
      </c>
      <c r="BG27" s="63" t="e">
        <f t="shared" si="27"/>
        <v>#DIV/0!</v>
      </c>
      <c r="BH27" s="63" t="e">
        <f t="shared" si="27"/>
        <v>#DIV/0!</v>
      </c>
      <c r="BI27" s="63" t="e">
        <f t="shared" si="27"/>
        <v>#DIV/0!</v>
      </c>
      <c r="BJ27" s="63">
        <f>BJ28/BJ29</f>
        <v>0.93913043478260871</v>
      </c>
      <c r="BK27" s="63">
        <f t="shared" si="27"/>
        <v>0.94717668488160289</v>
      </c>
      <c r="BL27" s="63">
        <f t="shared" ref="BL27:BZ27" si="28">BL28/BL29</f>
        <v>0.94365012615643395</v>
      </c>
      <c r="BM27" s="63">
        <f t="shared" si="28"/>
        <v>0.95420482930890926</v>
      </c>
      <c r="BN27" s="63">
        <f t="shared" si="28"/>
        <v>0.94012388162422578</v>
      </c>
      <c r="BO27" s="63">
        <f t="shared" si="28"/>
        <v>0.9494949494949495</v>
      </c>
      <c r="BP27" s="63">
        <f t="shared" si="28"/>
        <v>0.9388379204892966</v>
      </c>
      <c r="BQ27" s="63">
        <f t="shared" si="28"/>
        <v>0.9375</v>
      </c>
      <c r="BR27" s="63">
        <f t="shared" si="28"/>
        <v>0.93401015228426398</v>
      </c>
      <c r="BS27" s="63">
        <f t="shared" si="28"/>
        <v>0.95290858725761773</v>
      </c>
      <c r="BT27" s="63">
        <f t="shared" si="28"/>
        <v>0.95061728395061729</v>
      </c>
      <c r="BU27" s="63">
        <f t="shared" si="28"/>
        <v>0.95652173913043481</v>
      </c>
      <c r="BV27" s="63">
        <f t="shared" si="28"/>
        <v>0.95817490494296575</v>
      </c>
      <c r="BW27" s="63">
        <f t="shared" si="28"/>
        <v>0.96296296296296291</v>
      </c>
      <c r="BX27" s="63">
        <f t="shared" si="28"/>
        <v>0.94362017804154308</v>
      </c>
      <c r="BY27" s="63">
        <f t="shared" si="28"/>
        <v>0.94326241134751776</v>
      </c>
      <c r="BZ27" s="63">
        <f t="shared" si="28"/>
        <v>0.91869918699186992</v>
      </c>
      <c r="CA27" s="63">
        <f t="shared" ref="CA27:CD27" si="29">CA28/CA29</f>
        <v>0.95149253731343286</v>
      </c>
      <c r="CB27" s="63">
        <f t="shared" si="29"/>
        <v>0.93916349809885935</v>
      </c>
      <c r="CC27" s="63">
        <f t="shared" si="29"/>
        <v>0.94405594405594406</v>
      </c>
      <c r="CD27" s="63">
        <f t="shared" si="29"/>
        <v>0.9537366548042705</v>
      </c>
      <c r="CE27" s="63">
        <f t="shared" ref="CE27:CH27" si="30">CE28/CE29</f>
        <v>0.93913043478260871</v>
      </c>
      <c r="CF27" s="63" t="e">
        <f t="shared" si="30"/>
        <v>#DIV/0!</v>
      </c>
      <c r="CG27" s="63" t="e">
        <f t="shared" si="30"/>
        <v>#DIV/0!</v>
      </c>
      <c r="CH27" s="63" t="e">
        <f t="shared" si="30"/>
        <v>#DIV/0!</v>
      </c>
    </row>
    <row r="28" spans="1:86" x14ac:dyDescent="0.25">
      <c r="A28" s="61" t="s">
        <v>191</v>
      </c>
      <c r="B28" s="19">
        <v>189</v>
      </c>
      <c r="C28" s="19">
        <v>104</v>
      </c>
      <c r="D28" s="19">
        <v>83</v>
      </c>
      <c r="E28" s="113">
        <v>96</v>
      </c>
      <c r="F28" s="113">
        <v>112</v>
      </c>
      <c r="G28" s="113">
        <v>99</v>
      </c>
      <c r="H28" s="113">
        <v>99</v>
      </c>
      <c r="I28" s="113">
        <v>96</v>
      </c>
      <c r="J28" s="113">
        <v>120</v>
      </c>
      <c r="K28" s="113">
        <v>124</v>
      </c>
      <c r="L28" s="113">
        <v>121</v>
      </c>
      <c r="M28" s="52">
        <v>123</v>
      </c>
      <c r="N28" s="113">
        <v>126</v>
      </c>
      <c r="O28" s="113">
        <v>103</v>
      </c>
      <c r="P28" s="52">
        <v>115</v>
      </c>
      <c r="Q28" s="113">
        <v>106</v>
      </c>
      <c r="R28" s="113">
        <v>90</v>
      </c>
      <c r="S28" s="52">
        <v>112</v>
      </c>
      <c r="T28" s="113">
        <v>92</v>
      </c>
      <c r="U28" s="113">
        <v>76</v>
      </c>
      <c r="V28" s="52">
        <v>74</v>
      </c>
      <c r="W28" s="113">
        <v>84</v>
      </c>
      <c r="X28" s="113">
        <v>87</v>
      </c>
      <c r="Y28" s="52">
        <v>81</v>
      </c>
      <c r="Z28" s="52">
        <v>106</v>
      </c>
      <c r="AA28" s="52">
        <v>109</v>
      </c>
      <c r="AB28" s="52">
        <v>97</v>
      </c>
      <c r="AC28" s="52">
        <v>105</v>
      </c>
      <c r="AD28" s="52">
        <v>123</v>
      </c>
      <c r="AE28" s="52">
        <v>90</v>
      </c>
      <c r="AF28" s="52">
        <v>87</v>
      </c>
      <c r="AG28" s="52">
        <v>94</v>
      </c>
      <c r="AH28" s="52">
        <v>85</v>
      </c>
      <c r="AI28" s="52">
        <v>78</v>
      </c>
      <c r="AJ28" s="52">
        <v>60</v>
      </c>
      <c r="AK28" s="52">
        <v>88</v>
      </c>
      <c r="AL28" s="52">
        <v>85</v>
      </c>
      <c r="AM28" s="52">
        <v>80</v>
      </c>
      <c r="AN28" s="52">
        <v>90</v>
      </c>
      <c r="AO28" s="52">
        <v>82</v>
      </c>
      <c r="AP28" s="52">
        <v>80</v>
      </c>
      <c r="AQ28" s="52">
        <v>85</v>
      </c>
      <c r="AR28" s="52">
        <v>95</v>
      </c>
      <c r="AS28" s="52">
        <v>92</v>
      </c>
      <c r="AT28" s="52">
        <v>83</v>
      </c>
      <c r="AU28" s="52">
        <v>89</v>
      </c>
      <c r="AV28" s="52">
        <v>79</v>
      </c>
      <c r="AW28" s="52">
        <v>100</v>
      </c>
      <c r="AX28" s="52">
        <v>108</v>
      </c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>
        <f>SUM(AX28:BI28)</f>
        <v>108</v>
      </c>
      <c r="BK28" s="52">
        <f>SUM(AL28:AW28)</f>
        <v>1040</v>
      </c>
      <c r="BL28" s="52">
        <f>SUM(Z28:AK28)</f>
        <v>1122</v>
      </c>
      <c r="BM28" s="52">
        <f>SUM(N28:Y28)</f>
        <v>1146</v>
      </c>
      <c r="BN28" s="52">
        <f>SUM(B28:M28)</f>
        <v>1366</v>
      </c>
      <c r="BO28" s="52">
        <f>SUM(B28:D28)</f>
        <v>376</v>
      </c>
      <c r="BP28" s="52">
        <f>SUM(E28:G28)</f>
        <v>307</v>
      </c>
      <c r="BQ28" s="52">
        <f>SUM(H28:J28)</f>
        <v>315</v>
      </c>
      <c r="BR28" s="52">
        <f>SUM(K28:M28)</f>
        <v>368</v>
      </c>
      <c r="BS28" s="113">
        <f>SUM(N28:P28)</f>
        <v>344</v>
      </c>
      <c r="BT28" s="113">
        <f>SUM(Q28:S28)</f>
        <v>308</v>
      </c>
      <c r="BU28" s="113">
        <f>SUM(T28:V28)</f>
        <v>242</v>
      </c>
      <c r="BV28" s="113">
        <f>SUM(W28:Y28)</f>
        <v>252</v>
      </c>
      <c r="BW28" s="113">
        <f>SUM(Z28:AB28)</f>
        <v>312</v>
      </c>
      <c r="BX28" s="113">
        <f>SUM(AC28:AE28)</f>
        <v>318</v>
      </c>
      <c r="BY28" s="113">
        <f>SUM(AF28:AH28)</f>
        <v>266</v>
      </c>
      <c r="BZ28" s="113">
        <f>SUM(AI28:AK28)</f>
        <v>226</v>
      </c>
      <c r="CA28" s="113">
        <f>SUM(AL28:AN28)</f>
        <v>255</v>
      </c>
      <c r="CB28" s="113">
        <f>SUM(AO28:AQ28)</f>
        <v>247</v>
      </c>
      <c r="CC28" s="113">
        <f>SUM(AR28:AT28)</f>
        <v>270</v>
      </c>
      <c r="CD28" s="113">
        <f>SUM(AU28:AW28)</f>
        <v>268</v>
      </c>
      <c r="CE28" s="113">
        <f>SUM(AX28:AZ28)</f>
        <v>108</v>
      </c>
      <c r="CF28" s="113">
        <f>SUM(BA28:BC28)</f>
        <v>0</v>
      </c>
      <c r="CG28" s="113">
        <f>SUM(BD28:BF28)</f>
        <v>0</v>
      </c>
      <c r="CH28" s="113">
        <f>SUM(BG28:BI28)</f>
        <v>0</v>
      </c>
    </row>
    <row r="29" spans="1:86" x14ac:dyDescent="0.25">
      <c r="A29" s="61" t="s">
        <v>192</v>
      </c>
      <c r="B29" s="19">
        <v>196</v>
      </c>
      <c r="C29" s="19">
        <v>110</v>
      </c>
      <c r="D29" s="19">
        <v>90</v>
      </c>
      <c r="E29" s="114">
        <v>104</v>
      </c>
      <c r="F29" s="114">
        <v>118</v>
      </c>
      <c r="G29" s="114">
        <v>105</v>
      </c>
      <c r="H29" s="114">
        <v>107</v>
      </c>
      <c r="I29" s="114">
        <v>103</v>
      </c>
      <c r="J29" s="114">
        <v>126</v>
      </c>
      <c r="K29" s="114">
        <v>138</v>
      </c>
      <c r="L29" s="114">
        <v>128</v>
      </c>
      <c r="M29" s="19">
        <v>128</v>
      </c>
      <c r="N29" s="114">
        <v>133</v>
      </c>
      <c r="O29" s="114">
        <v>107</v>
      </c>
      <c r="P29" s="19">
        <v>121</v>
      </c>
      <c r="Q29" s="114">
        <v>111</v>
      </c>
      <c r="R29" s="114">
        <v>96</v>
      </c>
      <c r="S29" s="19">
        <v>117</v>
      </c>
      <c r="T29" s="114">
        <v>97</v>
      </c>
      <c r="U29" s="114">
        <v>78</v>
      </c>
      <c r="V29" s="19">
        <v>78</v>
      </c>
      <c r="W29" s="114">
        <v>88</v>
      </c>
      <c r="X29" s="114">
        <v>90</v>
      </c>
      <c r="Y29" s="19">
        <v>85</v>
      </c>
      <c r="Z29" s="19">
        <v>110</v>
      </c>
      <c r="AA29" s="19">
        <v>112</v>
      </c>
      <c r="AB29" s="19">
        <v>102</v>
      </c>
      <c r="AC29" s="19">
        <v>109</v>
      </c>
      <c r="AD29" s="19">
        <v>129</v>
      </c>
      <c r="AE29" s="19">
        <v>99</v>
      </c>
      <c r="AF29" s="19">
        <v>94</v>
      </c>
      <c r="AG29" s="19">
        <v>99</v>
      </c>
      <c r="AH29" s="19">
        <v>89</v>
      </c>
      <c r="AI29" s="19">
        <v>87</v>
      </c>
      <c r="AJ29" s="19">
        <v>64</v>
      </c>
      <c r="AK29" s="19">
        <v>95</v>
      </c>
      <c r="AL29" s="19">
        <v>89</v>
      </c>
      <c r="AM29" s="19">
        <v>84</v>
      </c>
      <c r="AN29" s="19">
        <v>95</v>
      </c>
      <c r="AO29" s="19">
        <v>87</v>
      </c>
      <c r="AP29" s="19">
        <v>85</v>
      </c>
      <c r="AQ29" s="19">
        <v>91</v>
      </c>
      <c r="AR29" s="19">
        <v>102</v>
      </c>
      <c r="AS29" s="19">
        <v>96</v>
      </c>
      <c r="AT29" s="19">
        <v>88</v>
      </c>
      <c r="AU29" s="19">
        <v>94</v>
      </c>
      <c r="AV29" s="19">
        <v>81</v>
      </c>
      <c r="AW29" s="19">
        <v>106</v>
      </c>
      <c r="AX29" s="19">
        <v>115</v>
      </c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52">
        <f>SUM(AX29:BI29)</f>
        <v>115</v>
      </c>
      <c r="BK29" s="52">
        <f>SUM(AL29:AW29)</f>
        <v>1098</v>
      </c>
      <c r="BL29" s="52">
        <f>SUM(Z29:AK29)</f>
        <v>1189</v>
      </c>
      <c r="BM29" s="52">
        <f>SUM(N29:Y29)</f>
        <v>1201</v>
      </c>
      <c r="BN29" s="19">
        <f>SUM(B29:M29)</f>
        <v>1453</v>
      </c>
      <c r="BO29" s="52">
        <f>SUM(B29:D29)</f>
        <v>396</v>
      </c>
      <c r="BP29" s="52">
        <f>SUM(E29:G29)</f>
        <v>327</v>
      </c>
      <c r="BQ29" s="52">
        <f>SUM(H29:J29)</f>
        <v>336</v>
      </c>
      <c r="BR29" s="52">
        <f>SUM(K29:M29)</f>
        <v>394</v>
      </c>
      <c r="BS29" s="113">
        <f>SUM(N29:P29)</f>
        <v>361</v>
      </c>
      <c r="BT29" s="113">
        <f>SUM(Q29:S29)</f>
        <v>324</v>
      </c>
      <c r="BU29" s="113">
        <f>SUM(T29:V29)</f>
        <v>253</v>
      </c>
      <c r="BV29" s="113">
        <f>SUM(W29:Y29)</f>
        <v>263</v>
      </c>
      <c r="BW29" s="113">
        <f>SUM(Z29:AB29)</f>
        <v>324</v>
      </c>
      <c r="BX29" s="113">
        <f>SUM(AC29:AE29)</f>
        <v>337</v>
      </c>
      <c r="BY29" s="113">
        <f>SUM(AF29:AH29)</f>
        <v>282</v>
      </c>
      <c r="BZ29" s="113">
        <f>SUM(AI29:AK29)</f>
        <v>246</v>
      </c>
      <c r="CA29" s="113">
        <f>SUM(AL29:AN29)</f>
        <v>268</v>
      </c>
      <c r="CB29" s="113">
        <f>SUM(AO29:AQ29)</f>
        <v>263</v>
      </c>
      <c r="CC29" s="113">
        <f>SUM(AR29:AT29)</f>
        <v>286</v>
      </c>
      <c r="CD29" s="113">
        <f>SUM(AU29:AW29)</f>
        <v>281</v>
      </c>
      <c r="CE29" s="113">
        <f>SUM(AX29:AZ29)</f>
        <v>115</v>
      </c>
      <c r="CF29" s="113">
        <f>SUM(BA29:BC29)</f>
        <v>0</v>
      </c>
      <c r="CG29" s="113">
        <f>SUM(BD29:BF29)</f>
        <v>0</v>
      </c>
      <c r="CH29" s="113">
        <f>SUM(BG29:BI29)</f>
        <v>0</v>
      </c>
    </row>
    <row r="30" spans="1:86" ht="32.25" customHeight="1" x14ac:dyDescent="0.25">
      <c r="A30" s="155" t="s">
        <v>210</v>
      </c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55"/>
      <c r="N30" s="108"/>
      <c r="O30" s="108"/>
      <c r="P30" s="55"/>
      <c r="Q30" s="108"/>
      <c r="R30" s="108"/>
      <c r="S30" s="55"/>
      <c r="T30" s="108"/>
      <c r="U30" s="108"/>
      <c r="V30" s="55"/>
      <c r="W30" s="108"/>
      <c r="X30" s="108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  <c r="BR30" s="55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</row>
    <row r="31" spans="1:86" x14ac:dyDescent="0.25">
      <c r="A31" s="109" t="s">
        <v>196</v>
      </c>
      <c r="B31" s="110">
        <v>44562</v>
      </c>
      <c r="C31" s="110">
        <v>44593</v>
      </c>
      <c r="D31" s="110">
        <v>44621</v>
      </c>
      <c r="E31" s="110">
        <v>44652</v>
      </c>
      <c r="F31" s="110">
        <v>44703</v>
      </c>
      <c r="G31" s="111">
        <v>44713</v>
      </c>
      <c r="H31" s="111">
        <v>44743</v>
      </c>
      <c r="I31" s="111">
        <v>44774</v>
      </c>
      <c r="J31" s="111">
        <v>44805</v>
      </c>
      <c r="K31" s="111">
        <v>44835</v>
      </c>
      <c r="L31" s="111">
        <v>44866</v>
      </c>
      <c r="M31" s="130">
        <v>44896</v>
      </c>
      <c r="N31" s="111">
        <v>44927</v>
      </c>
      <c r="O31" s="111">
        <v>44958</v>
      </c>
      <c r="P31" s="130">
        <v>44986</v>
      </c>
      <c r="Q31" s="111">
        <v>45017</v>
      </c>
      <c r="R31" s="111">
        <v>45047</v>
      </c>
      <c r="S31" s="130">
        <v>45078</v>
      </c>
      <c r="T31" s="111">
        <v>45108</v>
      </c>
      <c r="U31" s="111">
        <v>45139</v>
      </c>
      <c r="V31" s="130">
        <v>45170</v>
      </c>
      <c r="W31" s="111">
        <v>45200</v>
      </c>
      <c r="X31" s="111">
        <v>45231</v>
      </c>
      <c r="Y31" s="130">
        <v>45261</v>
      </c>
      <c r="Z31" s="111">
        <v>45292</v>
      </c>
      <c r="AA31" s="111">
        <v>45323</v>
      </c>
      <c r="AB31" s="130">
        <v>45352</v>
      </c>
      <c r="AC31" s="111">
        <v>45383</v>
      </c>
      <c r="AD31" s="111">
        <v>45413</v>
      </c>
      <c r="AE31" s="130">
        <v>45444</v>
      </c>
      <c r="AF31" s="111">
        <v>45474</v>
      </c>
      <c r="AG31" s="111">
        <v>45505</v>
      </c>
      <c r="AH31" s="130">
        <v>45536</v>
      </c>
      <c r="AI31" s="111">
        <v>45566</v>
      </c>
      <c r="AJ31" s="111">
        <v>45597</v>
      </c>
      <c r="AK31" s="130">
        <v>45627</v>
      </c>
      <c r="AL31" s="111">
        <v>45658</v>
      </c>
      <c r="AM31" s="111">
        <v>45689</v>
      </c>
      <c r="AN31" s="130">
        <v>45717</v>
      </c>
      <c r="AO31" s="111">
        <v>45748</v>
      </c>
      <c r="AP31" s="111">
        <v>45778</v>
      </c>
      <c r="AQ31" s="130">
        <v>45809</v>
      </c>
      <c r="AR31" s="111">
        <v>45839</v>
      </c>
      <c r="AS31" s="111">
        <v>45870</v>
      </c>
      <c r="AT31" s="130">
        <v>45901</v>
      </c>
      <c r="AU31" s="111">
        <v>45931</v>
      </c>
      <c r="AV31" s="111">
        <v>45962</v>
      </c>
      <c r="AW31" s="130">
        <v>45992</v>
      </c>
      <c r="AX31" s="111">
        <v>46023</v>
      </c>
      <c r="AY31" s="111">
        <v>46054</v>
      </c>
      <c r="AZ31" s="130">
        <v>46082</v>
      </c>
      <c r="BA31" s="111">
        <v>46113</v>
      </c>
      <c r="BB31" s="111">
        <v>46143</v>
      </c>
      <c r="BC31" s="130">
        <v>46174</v>
      </c>
      <c r="BD31" s="111">
        <v>46204</v>
      </c>
      <c r="BE31" s="111">
        <v>46235</v>
      </c>
      <c r="BF31" s="130">
        <v>46266</v>
      </c>
      <c r="BG31" s="111">
        <v>46296</v>
      </c>
      <c r="BH31" s="111">
        <v>46327</v>
      </c>
      <c r="BI31" s="130">
        <v>46357</v>
      </c>
      <c r="BJ31" s="221" t="s">
        <v>478</v>
      </c>
      <c r="BK31" s="203" t="s">
        <v>419</v>
      </c>
      <c r="BL31" s="186" t="s">
        <v>399</v>
      </c>
      <c r="BM31" s="151" t="s">
        <v>243</v>
      </c>
      <c r="BN31" s="64" t="s">
        <v>61</v>
      </c>
      <c r="BO31" s="57" t="s">
        <v>57</v>
      </c>
      <c r="BP31" s="57" t="s">
        <v>58</v>
      </c>
      <c r="BQ31" s="57" t="s">
        <v>59</v>
      </c>
      <c r="BR31" s="57" t="s">
        <v>60</v>
      </c>
      <c r="BS31" s="152" t="s">
        <v>239</v>
      </c>
      <c r="BT31" s="152" t="s">
        <v>247</v>
      </c>
      <c r="BU31" s="152" t="s">
        <v>241</v>
      </c>
      <c r="BV31" s="152" t="s">
        <v>242</v>
      </c>
      <c r="BW31" s="152" t="s">
        <v>400</v>
      </c>
      <c r="BX31" s="152" t="s">
        <v>401</v>
      </c>
      <c r="BY31" s="152" t="s">
        <v>402</v>
      </c>
      <c r="BZ31" s="152" t="s">
        <v>403</v>
      </c>
      <c r="CA31" s="152" t="s">
        <v>420</v>
      </c>
      <c r="CB31" s="152" t="s">
        <v>421</v>
      </c>
      <c r="CC31" s="152" t="s">
        <v>422</v>
      </c>
      <c r="CD31" s="152" t="s">
        <v>423</v>
      </c>
      <c r="CE31" s="152" t="s">
        <v>479</v>
      </c>
      <c r="CF31" s="152" t="s">
        <v>480</v>
      </c>
      <c r="CG31" s="152" t="s">
        <v>481</v>
      </c>
      <c r="CH31" s="152" t="s">
        <v>482</v>
      </c>
    </row>
    <row r="32" spans="1:86" x14ac:dyDescent="0.25">
      <c r="A32" s="61" t="s">
        <v>197</v>
      </c>
      <c r="B32" s="112">
        <f>B33/B34</f>
        <v>0.24800796812749004</v>
      </c>
      <c r="C32" s="112">
        <f t="shared" ref="C32:BR32" si="31">C33/C34</f>
        <v>0.21792083514571553</v>
      </c>
      <c r="D32" s="112">
        <f t="shared" si="31"/>
        <v>0.20032310177705978</v>
      </c>
      <c r="E32" s="112">
        <f t="shared" si="31"/>
        <v>0.24107142857142858</v>
      </c>
      <c r="F32" s="112">
        <f t="shared" si="31"/>
        <v>0.27860869565217389</v>
      </c>
      <c r="G32" s="112">
        <f t="shared" si="31"/>
        <v>0.27811300054854637</v>
      </c>
      <c r="H32" s="112">
        <f t="shared" si="31"/>
        <v>0.21551052221356196</v>
      </c>
      <c r="I32" s="112">
        <f t="shared" si="31"/>
        <v>0.24287169042769857</v>
      </c>
      <c r="J32" s="112">
        <f t="shared" si="31"/>
        <v>0.2367330016583748</v>
      </c>
      <c r="K32" s="63">
        <f t="shared" si="31"/>
        <v>0.23166843783209351</v>
      </c>
      <c r="L32" s="112">
        <f t="shared" si="31"/>
        <v>0.22051089406461308</v>
      </c>
      <c r="M32" s="63">
        <f t="shared" si="31"/>
        <v>0.21322645290581163</v>
      </c>
      <c r="N32" s="63">
        <f t="shared" si="31"/>
        <v>0.25016611295681063</v>
      </c>
      <c r="O32" s="63">
        <f t="shared" si="31"/>
        <v>0.18606461658232776</v>
      </c>
      <c r="P32" s="63">
        <f t="shared" si="31"/>
        <v>0.23629002576370997</v>
      </c>
      <c r="Q32" s="63">
        <f t="shared" si="31"/>
        <v>0.22164591977869985</v>
      </c>
      <c r="R32" s="63">
        <f t="shared" si="31"/>
        <v>0.21827411167512689</v>
      </c>
      <c r="S32" s="63">
        <f t="shared" si="31"/>
        <v>0.17896749521988528</v>
      </c>
      <c r="T32" s="63">
        <f t="shared" si="31"/>
        <v>0.19731156985117618</v>
      </c>
      <c r="U32" s="63">
        <f t="shared" si="31"/>
        <v>0.18218161050828099</v>
      </c>
      <c r="V32" s="63">
        <f t="shared" si="31"/>
        <v>0.24937531234382809</v>
      </c>
      <c r="W32" s="63">
        <f t="shared" si="31"/>
        <v>0.22242579699523635</v>
      </c>
      <c r="X32" s="63">
        <f t="shared" si="31"/>
        <v>0.25064599483204136</v>
      </c>
      <c r="Y32" s="63">
        <f t="shared" si="31"/>
        <v>0.23405572755417955</v>
      </c>
      <c r="Z32" s="63">
        <f t="shared" si="31"/>
        <v>0.26548387096774195</v>
      </c>
      <c r="AA32" s="63">
        <f t="shared" si="31"/>
        <v>0.23868471953578335</v>
      </c>
      <c r="AB32" s="63">
        <f t="shared" si="31"/>
        <v>0.22848254407189769</v>
      </c>
      <c r="AC32" s="63">
        <f t="shared" si="31"/>
        <v>0.25830258302583026</v>
      </c>
      <c r="AD32" s="63">
        <f t="shared" si="31"/>
        <v>0.27049180327868855</v>
      </c>
      <c r="AE32" s="63">
        <f t="shared" si="31"/>
        <v>0.24133558748943365</v>
      </c>
      <c r="AF32" s="63">
        <f t="shared" si="31"/>
        <v>0.18607705779334502</v>
      </c>
      <c r="AG32" s="63">
        <f t="shared" si="31"/>
        <v>0.23005181347150258</v>
      </c>
      <c r="AH32" s="63">
        <f t="shared" si="31"/>
        <v>0.21621621621621623</v>
      </c>
      <c r="AI32" s="63">
        <f t="shared" si="31"/>
        <v>0.22181628392484343</v>
      </c>
      <c r="AJ32" s="63">
        <f t="shared" si="31"/>
        <v>0.17717717717717718</v>
      </c>
      <c r="AK32" s="63">
        <f t="shared" si="31"/>
        <v>0.24703222159412097</v>
      </c>
      <c r="AL32" s="63">
        <f t="shared" si="31"/>
        <v>0.21524469467301863</v>
      </c>
      <c r="AM32" s="63">
        <f t="shared" si="31"/>
        <v>0.23243243243243245</v>
      </c>
      <c r="AN32" s="63">
        <f t="shared" si="31"/>
        <v>0.20699568758984188</v>
      </c>
      <c r="AO32" s="63">
        <f t="shared" si="31"/>
        <v>0.22017045454545456</v>
      </c>
      <c r="AP32" s="63">
        <f t="shared" si="31"/>
        <v>0.24111014744145706</v>
      </c>
      <c r="AQ32" s="63">
        <f t="shared" si="31"/>
        <v>0.24661105318039625</v>
      </c>
      <c r="AR32" s="63">
        <f t="shared" si="31"/>
        <v>0.19816573861775302</v>
      </c>
      <c r="AS32" s="63">
        <f t="shared" si="31"/>
        <v>0.20283742331288343</v>
      </c>
      <c r="AT32" s="63">
        <f t="shared" si="31"/>
        <v>0.19232202758106598</v>
      </c>
      <c r="AU32" s="63">
        <f t="shared" si="31"/>
        <v>0.22278186749321968</v>
      </c>
      <c r="AV32" s="63">
        <f t="shared" si="31"/>
        <v>0.27815013404825739</v>
      </c>
      <c r="AW32" s="63">
        <f t="shared" si="31"/>
        <v>0.20570132815030776</v>
      </c>
      <c r="AX32" s="63">
        <f t="shared" si="31"/>
        <v>0.28712091374556914</v>
      </c>
      <c r="AY32" s="63" t="e">
        <f t="shared" si="31"/>
        <v>#DIV/0!</v>
      </c>
      <c r="AZ32" s="63" t="e">
        <f t="shared" si="31"/>
        <v>#DIV/0!</v>
      </c>
      <c r="BA32" s="63" t="e">
        <f t="shared" si="31"/>
        <v>#DIV/0!</v>
      </c>
      <c r="BB32" s="63" t="e">
        <f t="shared" si="31"/>
        <v>#DIV/0!</v>
      </c>
      <c r="BC32" s="63" t="e">
        <f t="shared" si="31"/>
        <v>#DIV/0!</v>
      </c>
      <c r="BD32" s="63" t="e">
        <f t="shared" si="31"/>
        <v>#DIV/0!</v>
      </c>
      <c r="BE32" s="63" t="e">
        <f t="shared" si="31"/>
        <v>#DIV/0!</v>
      </c>
      <c r="BF32" s="63" t="e">
        <f t="shared" si="31"/>
        <v>#DIV/0!</v>
      </c>
      <c r="BG32" s="63" t="e">
        <f t="shared" si="31"/>
        <v>#DIV/0!</v>
      </c>
      <c r="BH32" s="63" t="e">
        <f t="shared" si="31"/>
        <v>#DIV/0!</v>
      </c>
      <c r="BI32" s="63" t="e">
        <f t="shared" si="31"/>
        <v>#DIV/0!</v>
      </c>
      <c r="BJ32" s="63">
        <f>BJ33/BJ34</f>
        <v>0.28712091374556914</v>
      </c>
      <c r="BK32" s="63">
        <f>BK33/BK34</f>
        <v>0.22056886547292728</v>
      </c>
      <c r="BL32" s="63">
        <f>BL33/BL34</f>
        <v>0.23316363636363635</v>
      </c>
      <c r="BM32" s="63">
        <f>BM33/BM34</f>
        <v>0.22067344836466649</v>
      </c>
      <c r="BN32" s="112">
        <f t="shared" si="31"/>
        <v>0.23505565708589465</v>
      </c>
      <c r="BO32" s="112">
        <f t="shared" si="31"/>
        <v>0.22396301528188006</v>
      </c>
      <c r="BP32" s="112">
        <f t="shared" si="31"/>
        <v>0.26482534524776602</v>
      </c>
      <c r="BQ32" s="112">
        <f t="shared" si="31"/>
        <v>0.23062518006338231</v>
      </c>
      <c r="BR32" s="112">
        <f t="shared" si="31"/>
        <v>0.22218045112781956</v>
      </c>
      <c r="BS32" s="63">
        <f t="shared" ref="BS32:BZ32" si="32">BS33/BS34</f>
        <v>0.22577145612343297</v>
      </c>
      <c r="BT32" s="63">
        <f t="shared" si="32"/>
        <v>0.20701754385964913</v>
      </c>
      <c r="BU32" s="63">
        <f t="shared" si="32"/>
        <v>0.2106255355612682</v>
      </c>
      <c r="BV32" s="63">
        <f t="shared" si="32"/>
        <v>0.23557914167051222</v>
      </c>
      <c r="BW32" s="63">
        <f t="shared" si="32"/>
        <v>0.2449288878526463</v>
      </c>
      <c r="BX32" s="63">
        <f t="shared" si="32"/>
        <v>0.25614188108736735</v>
      </c>
      <c r="BY32" s="63">
        <f t="shared" si="32"/>
        <v>0.20959119496855347</v>
      </c>
      <c r="BZ32" s="63">
        <f t="shared" si="32"/>
        <v>0.21397149392926271</v>
      </c>
      <c r="CA32" s="63">
        <f t="shared" ref="CA32:CD32" si="33">CA33/CA34</f>
        <v>0.218409915356711</v>
      </c>
      <c r="CB32" s="63">
        <f t="shared" si="33"/>
        <v>0.23688323286447868</v>
      </c>
      <c r="CC32" s="63">
        <f t="shared" si="33"/>
        <v>0.19774688398849471</v>
      </c>
      <c r="CD32" s="63">
        <f t="shared" si="33"/>
        <v>0.23578363384188628</v>
      </c>
      <c r="CE32" s="63">
        <f t="shared" ref="CE32:CH32" si="34">CE33/CE34</f>
        <v>0.28712091374556914</v>
      </c>
      <c r="CF32" s="63" t="e">
        <f t="shared" si="34"/>
        <v>#DIV/0!</v>
      </c>
      <c r="CG32" s="63" t="e">
        <f t="shared" si="34"/>
        <v>#DIV/0!</v>
      </c>
      <c r="CH32" s="63" t="e">
        <f t="shared" si="34"/>
        <v>#DIV/0!</v>
      </c>
    </row>
    <row r="33" spans="1:86" x14ac:dyDescent="0.25">
      <c r="A33" s="61" t="s">
        <v>191</v>
      </c>
      <c r="B33" s="113">
        <v>747</v>
      </c>
      <c r="C33" s="113">
        <v>501</v>
      </c>
      <c r="D33" s="113">
        <v>496</v>
      </c>
      <c r="E33" s="113">
        <v>648</v>
      </c>
      <c r="F33" s="113">
        <v>801</v>
      </c>
      <c r="G33" s="113">
        <v>507</v>
      </c>
      <c r="H33" s="113">
        <v>553</v>
      </c>
      <c r="I33" s="113">
        <v>477</v>
      </c>
      <c r="J33" s="113">
        <v>571</v>
      </c>
      <c r="K33" s="113">
        <v>654</v>
      </c>
      <c r="L33" s="113">
        <v>587</v>
      </c>
      <c r="M33" s="52">
        <v>532</v>
      </c>
      <c r="N33" s="113">
        <v>753</v>
      </c>
      <c r="O33" s="113">
        <v>478</v>
      </c>
      <c r="P33" s="52">
        <v>642</v>
      </c>
      <c r="Q33" s="113">
        <v>641</v>
      </c>
      <c r="R33" s="113">
        <v>602</v>
      </c>
      <c r="S33" s="52">
        <v>468</v>
      </c>
      <c r="T33" s="113">
        <v>411</v>
      </c>
      <c r="U33" s="113">
        <v>319</v>
      </c>
      <c r="V33" s="52">
        <v>499</v>
      </c>
      <c r="W33" s="113">
        <v>607</v>
      </c>
      <c r="X33" s="113">
        <v>679</v>
      </c>
      <c r="Y33" s="52">
        <v>756</v>
      </c>
      <c r="Z33" s="52">
        <v>823</v>
      </c>
      <c r="AA33" s="52">
        <v>617</v>
      </c>
      <c r="AB33" s="52">
        <v>661</v>
      </c>
      <c r="AC33" s="52">
        <v>630</v>
      </c>
      <c r="AD33" s="52">
        <v>561</v>
      </c>
      <c r="AE33" s="52">
        <v>571</v>
      </c>
      <c r="AF33" s="52">
        <v>425</v>
      </c>
      <c r="AG33" s="52">
        <v>444</v>
      </c>
      <c r="AH33" s="52">
        <v>464</v>
      </c>
      <c r="AI33" s="52">
        <v>425</v>
      </c>
      <c r="AJ33" s="52">
        <v>354</v>
      </c>
      <c r="AK33" s="52">
        <v>437</v>
      </c>
      <c r="AL33" s="52">
        <v>497</v>
      </c>
      <c r="AM33" s="52">
        <v>516</v>
      </c>
      <c r="AN33" s="52">
        <v>432</v>
      </c>
      <c r="AO33" s="52">
        <v>310</v>
      </c>
      <c r="AP33" s="52">
        <v>278</v>
      </c>
      <c r="AQ33" s="52">
        <v>473</v>
      </c>
      <c r="AR33" s="52">
        <v>605</v>
      </c>
      <c r="AS33" s="52">
        <v>529</v>
      </c>
      <c r="AT33" s="52">
        <v>516</v>
      </c>
      <c r="AU33" s="52">
        <v>575</v>
      </c>
      <c r="AV33" s="52">
        <v>830</v>
      </c>
      <c r="AW33" s="52">
        <v>635</v>
      </c>
      <c r="AX33" s="52">
        <v>729</v>
      </c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>
        <f>SUM(AX33:BI33)</f>
        <v>729</v>
      </c>
      <c r="BK33" s="52">
        <f>SUM(AL33:AW33)</f>
        <v>6196</v>
      </c>
      <c r="BL33" s="52">
        <f>SUM(Z33:AK33)</f>
        <v>6412</v>
      </c>
      <c r="BM33" s="52">
        <f>SUM(N33:Y33)</f>
        <v>6855</v>
      </c>
      <c r="BN33" s="52">
        <f>SUM(B33:M33)</f>
        <v>7074</v>
      </c>
      <c r="BO33" s="52">
        <f>SUM(B33:D33)</f>
        <v>1744</v>
      </c>
      <c r="BP33" s="52">
        <f>SUM(E33:G33)</f>
        <v>1956</v>
      </c>
      <c r="BQ33" s="52">
        <f>SUM(H33:J33)</f>
        <v>1601</v>
      </c>
      <c r="BR33" s="52">
        <f>SUM(K33:M33)</f>
        <v>1773</v>
      </c>
      <c r="BS33" s="113">
        <f>SUM(N33:P33)</f>
        <v>1873</v>
      </c>
      <c r="BT33" s="113">
        <f>SUM(Q33:S33)</f>
        <v>1711</v>
      </c>
      <c r="BU33" s="113">
        <f>SUM(T33:V33)</f>
        <v>1229</v>
      </c>
      <c r="BV33" s="113">
        <f>SUM(W33:Y33)</f>
        <v>2042</v>
      </c>
      <c r="BW33" s="113">
        <f>SUM(Z33:AB33)</f>
        <v>2101</v>
      </c>
      <c r="BX33" s="113">
        <f>SUM(AC33:AE33)</f>
        <v>1762</v>
      </c>
      <c r="BY33" s="113">
        <f>SUM(AF33:AH33)</f>
        <v>1333</v>
      </c>
      <c r="BZ33" s="113">
        <f>SUM(AI33:AK33)</f>
        <v>1216</v>
      </c>
      <c r="CA33" s="113">
        <f>SUM(AL33:AN33)</f>
        <v>1445</v>
      </c>
      <c r="CB33" s="113">
        <f>SUM(AO33:AQ33)</f>
        <v>1061</v>
      </c>
      <c r="CC33" s="113">
        <f>SUM(AR33:AT33)</f>
        <v>1650</v>
      </c>
      <c r="CD33" s="113">
        <f>SUM(AU33:AW33)</f>
        <v>2040</v>
      </c>
      <c r="CE33" s="113">
        <f>SUM(AX33:AZ33)</f>
        <v>729</v>
      </c>
      <c r="CF33" s="113">
        <f>SUM(BA33:BC33)</f>
        <v>0</v>
      </c>
      <c r="CG33" s="113">
        <f>SUM(BD33:BF33)</f>
        <v>0</v>
      </c>
      <c r="CH33" s="113">
        <f>SUM(BG33:BI33)</f>
        <v>0</v>
      </c>
    </row>
    <row r="34" spans="1:86" x14ac:dyDescent="0.25">
      <c r="A34" s="61" t="s">
        <v>192</v>
      </c>
      <c r="B34" s="114">
        <v>3012</v>
      </c>
      <c r="C34" s="114">
        <v>2299</v>
      </c>
      <c r="D34" s="114">
        <v>2476</v>
      </c>
      <c r="E34" s="114">
        <v>2688</v>
      </c>
      <c r="F34" s="114">
        <v>2875</v>
      </c>
      <c r="G34" s="114">
        <v>1823</v>
      </c>
      <c r="H34" s="114">
        <v>2566</v>
      </c>
      <c r="I34" s="114">
        <v>1964</v>
      </c>
      <c r="J34" s="114">
        <v>2412</v>
      </c>
      <c r="K34" s="114">
        <v>2823</v>
      </c>
      <c r="L34" s="114">
        <v>2662</v>
      </c>
      <c r="M34" s="19">
        <v>2495</v>
      </c>
      <c r="N34" s="114">
        <v>3010</v>
      </c>
      <c r="O34" s="114">
        <v>2569</v>
      </c>
      <c r="P34" s="19">
        <v>2717</v>
      </c>
      <c r="Q34" s="114">
        <v>2892</v>
      </c>
      <c r="R34" s="114">
        <v>2758</v>
      </c>
      <c r="S34" s="19">
        <v>2615</v>
      </c>
      <c r="T34" s="114">
        <v>2083</v>
      </c>
      <c r="U34" s="114">
        <v>1751</v>
      </c>
      <c r="V34" s="19">
        <v>2001</v>
      </c>
      <c r="W34" s="114">
        <v>2729</v>
      </c>
      <c r="X34" s="114">
        <v>2709</v>
      </c>
      <c r="Y34" s="19">
        <v>3230</v>
      </c>
      <c r="Z34" s="19">
        <v>3100</v>
      </c>
      <c r="AA34" s="19">
        <v>2585</v>
      </c>
      <c r="AB34" s="19">
        <v>2893</v>
      </c>
      <c r="AC34" s="19">
        <v>2439</v>
      </c>
      <c r="AD34" s="19">
        <v>2074</v>
      </c>
      <c r="AE34" s="19">
        <v>2366</v>
      </c>
      <c r="AF34" s="19">
        <v>2284</v>
      </c>
      <c r="AG34" s="19">
        <v>1930</v>
      </c>
      <c r="AH34" s="19">
        <v>2146</v>
      </c>
      <c r="AI34" s="19">
        <v>1916</v>
      </c>
      <c r="AJ34" s="19">
        <v>1998</v>
      </c>
      <c r="AK34" s="19">
        <v>1769</v>
      </c>
      <c r="AL34" s="19">
        <v>2309</v>
      </c>
      <c r="AM34" s="19">
        <v>2220</v>
      </c>
      <c r="AN34" s="19">
        <v>2087</v>
      </c>
      <c r="AO34" s="19">
        <v>1408</v>
      </c>
      <c r="AP34" s="19">
        <v>1153</v>
      </c>
      <c r="AQ34" s="19">
        <v>1918</v>
      </c>
      <c r="AR34" s="19">
        <v>3053</v>
      </c>
      <c r="AS34" s="19">
        <v>2608</v>
      </c>
      <c r="AT34" s="19">
        <v>2683</v>
      </c>
      <c r="AU34" s="19">
        <v>2581</v>
      </c>
      <c r="AV34" s="19">
        <v>2984</v>
      </c>
      <c r="AW34" s="19">
        <v>3087</v>
      </c>
      <c r="AX34" s="19">
        <v>2539</v>
      </c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52">
        <f>SUM(AX34:BI34)</f>
        <v>2539</v>
      </c>
      <c r="BK34" s="52">
        <f>SUM(AL34:AW34)</f>
        <v>28091</v>
      </c>
      <c r="BL34" s="52">
        <f>SUM(Z34:AK34)</f>
        <v>27500</v>
      </c>
      <c r="BM34" s="52">
        <f>SUM(N34:Y34)</f>
        <v>31064</v>
      </c>
      <c r="BN34" s="19">
        <f>SUM(B34:M34)</f>
        <v>30095</v>
      </c>
      <c r="BO34" s="52">
        <f>SUM(B34:D34)</f>
        <v>7787</v>
      </c>
      <c r="BP34" s="52">
        <f>SUM(E34:G34)</f>
        <v>7386</v>
      </c>
      <c r="BQ34" s="52">
        <f>SUM(H34:J34)</f>
        <v>6942</v>
      </c>
      <c r="BR34" s="52">
        <f>SUM(K34:M34)</f>
        <v>7980</v>
      </c>
      <c r="BS34" s="113">
        <f>SUM(N34:P34)</f>
        <v>8296</v>
      </c>
      <c r="BT34" s="113">
        <f>SUM(Q34:S34)</f>
        <v>8265</v>
      </c>
      <c r="BU34" s="113">
        <f>SUM(T34:V34)</f>
        <v>5835</v>
      </c>
      <c r="BV34" s="113">
        <f>SUM(W34:Y34)</f>
        <v>8668</v>
      </c>
      <c r="BW34" s="113">
        <f>SUM(Z34:AB34)</f>
        <v>8578</v>
      </c>
      <c r="BX34" s="113">
        <f>SUM(AC34:AE34)</f>
        <v>6879</v>
      </c>
      <c r="BY34" s="113">
        <f>SUM(AF34:AH34)</f>
        <v>6360</v>
      </c>
      <c r="BZ34" s="113">
        <f>SUM(AI34:AK34)</f>
        <v>5683</v>
      </c>
      <c r="CA34" s="113">
        <f>SUM(AL34:AN34)</f>
        <v>6616</v>
      </c>
      <c r="CB34" s="113">
        <f>SUM(AO34:AQ34)</f>
        <v>4479</v>
      </c>
      <c r="CC34" s="113">
        <f>SUM(AR34:AT34)</f>
        <v>8344</v>
      </c>
      <c r="CD34" s="113">
        <f>SUM(AU34:AW34)</f>
        <v>8652</v>
      </c>
      <c r="CE34" s="113">
        <f>SUM(AX34:AZ34)</f>
        <v>2539</v>
      </c>
      <c r="CF34" s="113">
        <f>SUM(BA34:BC34)</f>
        <v>0</v>
      </c>
      <c r="CG34" s="113">
        <f>SUM(BD34:BF34)</f>
        <v>0</v>
      </c>
      <c r="CH34" s="113">
        <f>SUM(BG34:BI34)</f>
        <v>0</v>
      </c>
    </row>
    <row r="35" spans="1:86" x14ac:dyDescent="0.25">
      <c r="A35" s="109" t="s">
        <v>202</v>
      </c>
      <c r="B35" s="110">
        <v>44562</v>
      </c>
      <c r="C35" s="110">
        <v>44593</v>
      </c>
      <c r="D35" s="110">
        <v>44621</v>
      </c>
      <c r="E35" s="110">
        <v>44652</v>
      </c>
      <c r="F35" s="110">
        <v>44703</v>
      </c>
      <c r="G35" s="111">
        <v>44713</v>
      </c>
      <c r="H35" s="111">
        <v>44743</v>
      </c>
      <c r="I35" s="111">
        <v>44774</v>
      </c>
      <c r="J35" s="111">
        <v>44805</v>
      </c>
      <c r="K35" s="111">
        <v>44835</v>
      </c>
      <c r="L35" s="111">
        <v>44866</v>
      </c>
      <c r="M35" s="130">
        <v>44896</v>
      </c>
      <c r="N35" s="111">
        <v>44927</v>
      </c>
      <c r="O35" s="111">
        <v>44958</v>
      </c>
      <c r="P35" s="130">
        <v>44986</v>
      </c>
      <c r="Q35" s="111">
        <v>45017</v>
      </c>
      <c r="R35" s="111">
        <v>45047</v>
      </c>
      <c r="S35" s="130">
        <v>45078</v>
      </c>
      <c r="T35" s="111">
        <v>45108</v>
      </c>
      <c r="U35" s="111">
        <v>45139</v>
      </c>
      <c r="V35" s="130">
        <v>45170</v>
      </c>
      <c r="W35" s="111">
        <v>45200</v>
      </c>
      <c r="X35" s="111">
        <v>45231</v>
      </c>
      <c r="Y35" s="130">
        <v>45261</v>
      </c>
      <c r="Z35" s="111">
        <v>45292</v>
      </c>
      <c r="AA35" s="111">
        <v>45323</v>
      </c>
      <c r="AB35" s="130">
        <v>45352</v>
      </c>
      <c r="AC35" s="111">
        <v>45383</v>
      </c>
      <c r="AD35" s="111">
        <v>45413</v>
      </c>
      <c r="AE35" s="130">
        <v>45444</v>
      </c>
      <c r="AF35" s="111">
        <v>45474</v>
      </c>
      <c r="AG35" s="111">
        <v>45505</v>
      </c>
      <c r="AH35" s="130">
        <v>45536</v>
      </c>
      <c r="AI35" s="111">
        <v>45566</v>
      </c>
      <c r="AJ35" s="111">
        <v>45597</v>
      </c>
      <c r="AK35" s="130">
        <v>45627</v>
      </c>
      <c r="AL35" s="111">
        <v>45658</v>
      </c>
      <c r="AM35" s="111">
        <v>45689</v>
      </c>
      <c r="AN35" s="130">
        <v>45717</v>
      </c>
      <c r="AO35" s="111">
        <v>45748</v>
      </c>
      <c r="AP35" s="111">
        <v>45778</v>
      </c>
      <c r="AQ35" s="130">
        <v>45809</v>
      </c>
      <c r="AR35" s="111">
        <v>45839</v>
      </c>
      <c r="AS35" s="111">
        <v>45870</v>
      </c>
      <c r="AT35" s="130">
        <v>45901</v>
      </c>
      <c r="AU35" s="111">
        <v>45931</v>
      </c>
      <c r="AV35" s="111">
        <v>45962</v>
      </c>
      <c r="AW35" s="130">
        <v>45992</v>
      </c>
      <c r="AX35" s="111">
        <v>46023</v>
      </c>
      <c r="AY35" s="111">
        <v>46054</v>
      </c>
      <c r="AZ35" s="130">
        <v>46082</v>
      </c>
      <c r="BA35" s="111">
        <v>46113</v>
      </c>
      <c r="BB35" s="111">
        <v>46143</v>
      </c>
      <c r="BC35" s="130">
        <v>46174</v>
      </c>
      <c r="BD35" s="111">
        <v>46204</v>
      </c>
      <c r="BE35" s="111">
        <v>46235</v>
      </c>
      <c r="BF35" s="130">
        <v>46266</v>
      </c>
      <c r="BG35" s="111">
        <v>46296</v>
      </c>
      <c r="BH35" s="111">
        <v>46327</v>
      </c>
      <c r="BI35" s="130">
        <v>46357</v>
      </c>
      <c r="BJ35" s="221" t="s">
        <v>478</v>
      </c>
      <c r="BK35" s="203" t="s">
        <v>419</v>
      </c>
      <c r="BL35" s="186" t="s">
        <v>399</v>
      </c>
      <c r="BM35" s="151" t="s">
        <v>243</v>
      </c>
      <c r="BN35" s="64" t="s">
        <v>61</v>
      </c>
      <c r="BO35" s="57" t="s">
        <v>57</v>
      </c>
      <c r="BP35" s="57" t="s">
        <v>58</v>
      </c>
      <c r="BQ35" s="57" t="s">
        <v>59</v>
      </c>
      <c r="BR35" s="57" t="s">
        <v>60</v>
      </c>
      <c r="BS35" s="152" t="s">
        <v>239</v>
      </c>
      <c r="BT35" s="152" t="s">
        <v>247</v>
      </c>
      <c r="BU35" s="152" t="s">
        <v>241</v>
      </c>
      <c r="BV35" s="152" t="s">
        <v>242</v>
      </c>
      <c r="BW35" s="152" t="s">
        <v>400</v>
      </c>
      <c r="BX35" s="152" t="s">
        <v>401</v>
      </c>
      <c r="BY35" s="152" t="s">
        <v>402</v>
      </c>
      <c r="BZ35" s="152" t="s">
        <v>403</v>
      </c>
      <c r="CA35" s="152" t="s">
        <v>420</v>
      </c>
      <c r="CB35" s="152" t="s">
        <v>421</v>
      </c>
      <c r="CC35" s="152" t="s">
        <v>422</v>
      </c>
      <c r="CD35" s="152" t="s">
        <v>423</v>
      </c>
      <c r="CE35" s="152" t="s">
        <v>479</v>
      </c>
      <c r="CF35" s="152" t="s">
        <v>480</v>
      </c>
      <c r="CG35" s="152" t="s">
        <v>481</v>
      </c>
      <c r="CH35" s="152" t="s">
        <v>482</v>
      </c>
    </row>
    <row r="36" spans="1:86" x14ac:dyDescent="0.25">
      <c r="A36" s="61" t="s">
        <v>145</v>
      </c>
      <c r="B36" s="63">
        <f>B37/B38</f>
        <v>0.90625</v>
      </c>
      <c r="C36" s="63">
        <f t="shared" ref="C36:BK36" si="35">C37/C38</f>
        <v>0.9640718562874252</v>
      </c>
      <c r="D36" s="63">
        <f t="shared" si="35"/>
        <v>0.9438202247191011</v>
      </c>
      <c r="E36" s="63">
        <f t="shared" si="35"/>
        <v>0.92</v>
      </c>
      <c r="F36" s="63">
        <f t="shared" si="35"/>
        <v>0.91860465116279066</v>
      </c>
      <c r="G36" s="63">
        <f t="shared" si="35"/>
        <v>0.94594594594594594</v>
      </c>
      <c r="H36" s="63">
        <f t="shared" si="35"/>
        <v>0.97716894977168944</v>
      </c>
      <c r="I36" s="63">
        <f t="shared" si="35"/>
        <v>0.96666666666666667</v>
      </c>
      <c r="J36" s="63">
        <f t="shared" si="35"/>
        <v>0.94736842105263153</v>
      </c>
      <c r="K36" s="63">
        <f t="shared" si="35"/>
        <v>0.95440729483282671</v>
      </c>
      <c r="L36" s="63">
        <f t="shared" si="35"/>
        <v>0.95081967213114749</v>
      </c>
      <c r="M36" s="63">
        <f t="shared" si="35"/>
        <v>0.95548961424332346</v>
      </c>
      <c r="N36" s="63">
        <f t="shared" si="35"/>
        <v>0.95962732919254656</v>
      </c>
      <c r="O36" s="63">
        <f t="shared" si="35"/>
        <v>0.9438202247191011</v>
      </c>
      <c r="P36" s="63">
        <f t="shared" si="35"/>
        <v>0.95268138801261826</v>
      </c>
      <c r="Q36" s="63">
        <f t="shared" si="35"/>
        <v>0.94684385382059799</v>
      </c>
      <c r="R36" s="63">
        <f t="shared" si="35"/>
        <v>0.90681003584229392</v>
      </c>
      <c r="S36" s="63">
        <f t="shared" si="35"/>
        <v>0.94174757281553401</v>
      </c>
      <c r="T36" s="63">
        <f t="shared" si="35"/>
        <v>0.93770491803278688</v>
      </c>
      <c r="U36" s="63">
        <f t="shared" si="35"/>
        <v>0.9634831460674157</v>
      </c>
      <c r="V36" s="63">
        <f t="shared" si="35"/>
        <v>0.94370860927152322</v>
      </c>
      <c r="W36" s="63">
        <f t="shared" si="35"/>
        <v>0.9464285714285714</v>
      </c>
      <c r="X36" s="63">
        <f t="shared" si="35"/>
        <v>0.93846153846153846</v>
      </c>
      <c r="Y36" s="63">
        <f t="shared" si="35"/>
        <v>0.95415472779369626</v>
      </c>
      <c r="Z36" s="63">
        <f t="shared" si="35"/>
        <v>0.95303867403314912</v>
      </c>
      <c r="AA36" s="63">
        <f t="shared" si="35"/>
        <v>0.95238095238095233</v>
      </c>
      <c r="AB36" s="63">
        <f t="shared" si="35"/>
        <v>0.97885196374622352</v>
      </c>
      <c r="AC36" s="63">
        <f t="shared" si="35"/>
        <v>0.95977011494252873</v>
      </c>
      <c r="AD36" s="63">
        <f t="shared" si="35"/>
        <v>0.94005449591280654</v>
      </c>
      <c r="AE36" s="63">
        <f t="shared" si="35"/>
        <v>0.95882352941176474</v>
      </c>
      <c r="AF36" s="63">
        <f t="shared" si="35"/>
        <v>0.93471810089020768</v>
      </c>
      <c r="AG36" s="63">
        <f t="shared" si="35"/>
        <v>0.94822888283378748</v>
      </c>
      <c r="AH36" s="63">
        <f t="shared" si="35"/>
        <v>0.95370370370370372</v>
      </c>
      <c r="AI36" s="63">
        <f t="shared" si="35"/>
        <v>0.95575221238938057</v>
      </c>
      <c r="AJ36" s="63">
        <f t="shared" si="35"/>
        <v>0.96250000000000002</v>
      </c>
      <c r="AK36" s="63">
        <f t="shared" si="35"/>
        <v>0.92286501377410468</v>
      </c>
      <c r="AL36" s="63">
        <f t="shared" si="35"/>
        <v>0.94458438287153657</v>
      </c>
      <c r="AM36" s="63">
        <f t="shared" si="35"/>
        <v>0.94801223241590216</v>
      </c>
      <c r="AN36" s="63">
        <f t="shared" si="35"/>
        <v>0.95072463768115945</v>
      </c>
      <c r="AO36" s="63">
        <f t="shared" si="35"/>
        <v>0.95341614906832295</v>
      </c>
      <c r="AP36" s="63">
        <f t="shared" si="35"/>
        <v>0.95652173913043481</v>
      </c>
      <c r="AQ36" s="63">
        <f t="shared" si="35"/>
        <v>0.95562130177514792</v>
      </c>
      <c r="AR36" s="63">
        <f t="shared" si="35"/>
        <v>0.97421203438395421</v>
      </c>
      <c r="AS36" s="63">
        <f t="shared" si="35"/>
        <v>0.96378830083565459</v>
      </c>
      <c r="AT36" s="63">
        <f t="shared" si="35"/>
        <v>0.96296296296296291</v>
      </c>
      <c r="AU36" s="63">
        <f t="shared" si="35"/>
        <v>0.96467391304347827</v>
      </c>
      <c r="AV36" s="63">
        <f t="shared" si="35"/>
        <v>0.96100278551532037</v>
      </c>
      <c r="AW36" s="63">
        <f t="shared" si="35"/>
        <v>0.96634615384615385</v>
      </c>
      <c r="AX36" s="63">
        <f t="shared" si="35"/>
        <v>0.94277929155313356</v>
      </c>
      <c r="AY36" s="63" t="e">
        <f t="shared" si="35"/>
        <v>#DIV/0!</v>
      </c>
      <c r="AZ36" s="63" t="e">
        <f t="shared" si="35"/>
        <v>#DIV/0!</v>
      </c>
      <c r="BA36" s="63" t="e">
        <f t="shared" si="35"/>
        <v>#DIV/0!</v>
      </c>
      <c r="BB36" s="63" t="e">
        <f t="shared" si="35"/>
        <v>#DIV/0!</v>
      </c>
      <c r="BC36" s="63" t="e">
        <f t="shared" si="35"/>
        <v>#DIV/0!</v>
      </c>
      <c r="BD36" s="63" t="e">
        <f t="shared" si="35"/>
        <v>#DIV/0!</v>
      </c>
      <c r="BE36" s="63" t="e">
        <f t="shared" si="35"/>
        <v>#DIV/0!</v>
      </c>
      <c r="BF36" s="63" t="e">
        <f t="shared" si="35"/>
        <v>#DIV/0!</v>
      </c>
      <c r="BG36" s="63" t="e">
        <f t="shared" si="35"/>
        <v>#DIV/0!</v>
      </c>
      <c r="BH36" s="63" t="e">
        <f t="shared" si="35"/>
        <v>#DIV/0!</v>
      </c>
      <c r="BI36" s="63" t="e">
        <f t="shared" si="35"/>
        <v>#DIV/0!</v>
      </c>
      <c r="BJ36" s="63">
        <f>BJ37/BJ38</f>
        <v>0.94277929155313356</v>
      </c>
      <c r="BK36" s="63">
        <f t="shared" si="35"/>
        <v>0.95857848905624854</v>
      </c>
      <c r="BL36" s="63">
        <f t="shared" ref="BL36:BZ36" si="36">BL37/BL38</f>
        <v>0.95137369316800391</v>
      </c>
      <c r="BM36" s="63">
        <f t="shared" si="36"/>
        <v>0.94532908704883223</v>
      </c>
      <c r="BN36" s="63">
        <f t="shared" si="36"/>
        <v>0.94789081885856075</v>
      </c>
      <c r="BO36" s="63">
        <f t="shared" si="36"/>
        <v>0.93668528864059586</v>
      </c>
      <c r="BP36" s="63">
        <f t="shared" si="36"/>
        <v>0.92970123022847095</v>
      </c>
      <c r="BQ36" s="63">
        <f t="shared" si="36"/>
        <v>0.9623655913978495</v>
      </c>
      <c r="BR36" s="63">
        <f t="shared" si="36"/>
        <v>0.95365602471678679</v>
      </c>
      <c r="BS36" s="63">
        <f t="shared" si="36"/>
        <v>0.95253863134657835</v>
      </c>
      <c r="BT36" s="63">
        <f t="shared" si="36"/>
        <v>0.93250843644544434</v>
      </c>
      <c r="BU36" s="63">
        <f t="shared" si="36"/>
        <v>0.94911734164070616</v>
      </c>
      <c r="BV36" s="63">
        <f t="shared" si="36"/>
        <v>0.94653465346534649</v>
      </c>
      <c r="BW36" s="63">
        <f t="shared" si="36"/>
        <v>0.96130952380952384</v>
      </c>
      <c r="BX36" s="63">
        <f t="shared" si="36"/>
        <v>0.95260663507109</v>
      </c>
      <c r="BY36" s="63">
        <f t="shared" si="36"/>
        <v>0.94552529182879375</v>
      </c>
      <c r="BZ36" s="63">
        <f t="shared" si="36"/>
        <v>0.94618395303326808</v>
      </c>
      <c r="CA36" s="63">
        <f t="shared" ref="CA36:CD36" si="37">CA37/CA38</f>
        <v>0.94761459307764262</v>
      </c>
      <c r="CB36" s="63">
        <f t="shared" si="37"/>
        <v>0.95522388059701491</v>
      </c>
      <c r="CC36" s="63">
        <f t="shared" si="37"/>
        <v>0.96705426356589153</v>
      </c>
      <c r="CD36" s="63">
        <f t="shared" si="37"/>
        <v>0.96412948381452324</v>
      </c>
      <c r="CE36" s="63">
        <f t="shared" ref="CE36:CH36" si="38">CE37/CE38</f>
        <v>0.94277929155313356</v>
      </c>
      <c r="CF36" s="63" t="e">
        <f t="shared" si="38"/>
        <v>#DIV/0!</v>
      </c>
      <c r="CG36" s="63" t="e">
        <f t="shared" si="38"/>
        <v>#DIV/0!</v>
      </c>
      <c r="CH36" s="63" t="e">
        <f t="shared" si="38"/>
        <v>#DIV/0!</v>
      </c>
    </row>
    <row r="37" spans="1:86" x14ac:dyDescent="0.25">
      <c r="A37" s="61" t="s">
        <v>191</v>
      </c>
      <c r="B37" s="19">
        <v>174</v>
      </c>
      <c r="C37" s="19">
        <v>161</v>
      </c>
      <c r="D37" s="19">
        <v>168</v>
      </c>
      <c r="E37" s="113">
        <v>161</v>
      </c>
      <c r="F37" s="113">
        <v>158</v>
      </c>
      <c r="G37" s="113">
        <v>210</v>
      </c>
      <c r="H37" s="113">
        <v>214</v>
      </c>
      <c r="I37" s="113">
        <v>232</v>
      </c>
      <c r="J37" s="113">
        <v>270</v>
      </c>
      <c r="K37" s="113">
        <v>314</v>
      </c>
      <c r="L37" s="113">
        <v>290</v>
      </c>
      <c r="M37" s="52">
        <v>322</v>
      </c>
      <c r="N37" s="113">
        <v>309</v>
      </c>
      <c r="O37" s="113">
        <v>252</v>
      </c>
      <c r="P37" s="52">
        <v>302</v>
      </c>
      <c r="Q37" s="113">
        <v>285</v>
      </c>
      <c r="R37" s="113">
        <v>253</v>
      </c>
      <c r="S37" s="52">
        <v>291</v>
      </c>
      <c r="T37" s="113">
        <v>286</v>
      </c>
      <c r="U37" s="113">
        <v>343</v>
      </c>
      <c r="V37" s="52">
        <v>285</v>
      </c>
      <c r="W37" s="113">
        <v>318</v>
      </c>
      <c r="X37" s="113">
        <v>305</v>
      </c>
      <c r="Y37" s="52">
        <v>333</v>
      </c>
      <c r="Z37" s="52">
        <v>345</v>
      </c>
      <c r="AA37" s="52">
        <v>300</v>
      </c>
      <c r="AB37" s="52">
        <v>324</v>
      </c>
      <c r="AC37" s="52">
        <v>334</v>
      </c>
      <c r="AD37" s="52">
        <v>345</v>
      </c>
      <c r="AE37" s="52">
        <v>326</v>
      </c>
      <c r="AF37" s="52">
        <v>315</v>
      </c>
      <c r="AG37" s="52">
        <v>348</v>
      </c>
      <c r="AH37" s="52">
        <v>309</v>
      </c>
      <c r="AI37" s="52">
        <v>324</v>
      </c>
      <c r="AJ37" s="52">
        <v>308</v>
      </c>
      <c r="AK37" s="52">
        <v>335</v>
      </c>
      <c r="AL37" s="52">
        <v>375</v>
      </c>
      <c r="AM37" s="52">
        <v>310</v>
      </c>
      <c r="AN37" s="52">
        <v>328</v>
      </c>
      <c r="AO37" s="52">
        <v>307</v>
      </c>
      <c r="AP37" s="52">
        <v>330</v>
      </c>
      <c r="AQ37" s="52">
        <v>323</v>
      </c>
      <c r="AR37" s="52">
        <v>340</v>
      </c>
      <c r="AS37" s="52">
        <v>346</v>
      </c>
      <c r="AT37" s="52">
        <v>312</v>
      </c>
      <c r="AU37" s="52">
        <v>355</v>
      </c>
      <c r="AV37" s="52">
        <v>345</v>
      </c>
      <c r="AW37" s="52">
        <v>402</v>
      </c>
      <c r="AX37" s="52">
        <v>346</v>
      </c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>
        <f>SUM(AX37:BI37)</f>
        <v>346</v>
      </c>
      <c r="BK37" s="52">
        <f>SUM(AL37:AW37)</f>
        <v>4073</v>
      </c>
      <c r="BL37" s="52">
        <f>SUM(Z37:AK37)</f>
        <v>3913</v>
      </c>
      <c r="BM37" s="52">
        <f>SUM(N37:Y37)</f>
        <v>3562</v>
      </c>
      <c r="BN37" s="52">
        <f>SUM(B37:M37)</f>
        <v>2674</v>
      </c>
      <c r="BO37" s="52">
        <f>SUM(B37:D37)</f>
        <v>503</v>
      </c>
      <c r="BP37" s="52">
        <f>SUM(E37:G37)</f>
        <v>529</v>
      </c>
      <c r="BQ37" s="52">
        <f>SUM(H37:J37)</f>
        <v>716</v>
      </c>
      <c r="BR37" s="52">
        <f>SUM(K37:M37)</f>
        <v>926</v>
      </c>
      <c r="BS37" s="113">
        <f>SUM(N37:P37)</f>
        <v>863</v>
      </c>
      <c r="BT37" s="113">
        <f>SUM(Q37:S37)</f>
        <v>829</v>
      </c>
      <c r="BU37" s="113">
        <f>SUM(T37:V37)</f>
        <v>914</v>
      </c>
      <c r="BV37" s="113">
        <f>SUM(W37:Y37)</f>
        <v>956</v>
      </c>
      <c r="BW37" s="113">
        <f>SUM(Z37:AB37)</f>
        <v>969</v>
      </c>
      <c r="BX37" s="113">
        <f>SUM(AC37:AE37)</f>
        <v>1005</v>
      </c>
      <c r="BY37" s="113">
        <f>SUM(AF37:AH37)</f>
        <v>972</v>
      </c>
      <c r="BZ37" s="113">
        <f>SUM(AI37:AK37)</f>
        <v>967</v>
      </c>
      <c r="CA37" s="113">
        <f>SUM(AL37:AN37)</f>
        <v>1013</v>
      </c>
      <c r="CB37" s="113">
        <f>SUM(AO37:AQ37)</f>
        <v>960</v>
      </c>
      <c r="CC37" s="113">
        <f>SUM(AR37:AT37)</f>
        <v>998</v>
      </c>
      <c r="CD37" s="113">
        <f>SUM(AU37:AW37)</f>
        <v>1102</v>
      </c>
      <c r="CE37" s="113">
        <f>SUM(AX37:AZ37)</f>
        <v>346</v>
      </c>
      <c r="CF37" s="113">
        <f>SUM(BA37:BC37)</f>
        <v>0</v>
      </c>
      <c r="CG37" s="113">
        <f>SUM(BD37:BF37)</f>
        <v>0</v>
      </c>
      <c r="CH37" s="113">
        <f>SUM(BG37:BI37)</f>
        <v>0</v>
      </c>
    </row>
    <row r="38" spans="1:86" x14ac:dyDescent="0.25">
      <c r="A38" s="61" t="s">
        <v>192</v>
      </c>
      <c r="B38" s="19">
        <v>192</v>
      </c>
      <c r="C38" s="19">
        <v>167</v>
      </c>
      <c r="D38" s="19">
        <v>178</v>
      </c>
      <c r="E38" s="114">
        <v>175</v>
      </c>
      <c r="F38" s="114">
        <v>172</v>
      </c>
      <c r="G38" s="114">
        <v>222</v>
      </c>
      <c r="H38" s="114">
        <v>219</v>
      </c>
      <c r="I38" s="114">
        <v>240</v>
      </c>
      <c r="J38" s="114">
        <v>285</v>
      </c>
      <c r="K38" s="114">
        <v>329</v>
      </c>
      <c r="L38" s="114">
        <v>305</v>
      </c>
      <c r="M38" s="19">
        <v>337</v>
      </c>
      <c r="N38" s="114">
        <v>322</v>
      </c>
      <c r="O38" s="114">
        <v>267</v>
      </c>
      <c r="P38" s="19">
        <v>317</v>
      </c>
      <c r="Q38" s="114">
        <v>301</v>
      </c>
      <c r="R38" s="114">
        <v>279</v>
      </c>
      <c r="S38" s="19">
        <v>309</v>
      </c>
      <c r="T38" s="114">
        <v>305</v>
      </c>
      <c r="U38" s="114">
        <v>356</v>
      </c>
      <c r="V38" s="19">
        <v>302</v>
      </c>
      <c r="W38" s="114">
        <v>336</v>
      </c>
      <c r="X38" s="114">
        <v>325</v>
      </c>
      <c r="Y38" s="19">
        <v>349</v>
      </c>
      <c r="Z38" s="19">
        <v>362</v>
      </c>
      <c r="AA38" s="19">
        <v>315</v>
      </c>
      <c r="AB38" s="19">
        <v>331</v>
      </c>
      <c r="AC38" s="19">
        <v>348</v>
      </c>
      <c r="AD38" s="19">
        <v>367</v>
      </c>
      <c r="AE38" s="19">
        <v>340</v>
      </c>
      <c r="AF38" s="19">
        <v>337</v>
      </c>
      <c r="AG38" s="19">
        <v>367</v>
      </c>
      <c r="AH38" s="19">
        <v>324</v>
      </c>
      <c r="AI38" s="19">
        <v>339</v>
      </c>
      <c r="AJ38" s="19">
        <v>320</v>
      </c>
      <c r="AK38" s="19">
        <v>363</v>
      </c>
      <c r="AL38" s="19">
        <v>397</v>
      </c>
      <c r="AM38" s="19">
        <v>327</v>
      </c>
      <c r="AN38" s="19">
        <v>345</v>
      </c>
      <c r="AO38" s="19">
        <v>322</v>
      </c>
      <c r="AP38" s="19">
        <v>345</v>
      </c>
      <c r="AQ38" s="19">
        <v>338</v>
      </c>
      <c r="AR38" s="19">
        <v>349</v>
      </c>
      <c r="AS38" s="19">
        <v>359</v>
      </c>
      <c r="AT38" s="19">
        <v>324</v>
      </c>
      <c r="AU38" s="19">
        <v>368</v>
      </c>
      <c r="AV38" s="19">
        <v>359</v>
      </c>
      <c r="AW38" s="19">
        <v>416</v>
      </c>
      <c r="AX38" s="19">
        <v>367</v>
      </c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52">
        <f>SUM(AX38:BI38)</f>
        <v>367</v>
      </c>
      <c r="BK38" s="52">
        <f>SUM(AL38:AW38)</f>
        <v>4249</v>
      </c>
      <c r="BL38" s="52">
        <f>SUM(Z38:AK38)</f>
        <v>4113</v>
      </c>
      <c r="BM38" s="52">
        <f>SUM(N38:Y38)</f>
        <v>3768</v>
      </c>
      <c r="BN38" s="19">
        <f>SUM(B38:M38)</f>
        <v>2821</v>
      </c>
      <c r="BO38" s="52">
        <f>SUM(B38:D38)</f>
        <v>537</v>
      </c>
      <c r="BP38" s="52">
        <f>SUM(E38:G38)</f>
        <v>569</v>
      </c>
      <c r="BQ38" s="52">
        <f>SUM(H38:J38)</f>
        <v>744</v>
      </c>
      <c r="BR38" s="52">
        <f>SUM(K38:M38)</f>
        <v>971</v>
      </c>
      <c r="BS38" s="113">
        <f>SUM(N38:P38)</f>
        <v>906</v>
      </c>
      <c r="BT38" s="113">
        <f>SUM(Q38:S38)</f>
        <v>889</v>
      </c>
      <c r="BU38" s="113">
        <f>SUM(T38:V38)</f>
        <v>963</v>
      </c>
      <c r="BV38" s="113">
        <f>SUM(W38:Y38)</f>
        <v>1010</v>
      </c>
      <c r="BW38" s="113">
        <f>SUM(Z38:AB38)</f>
        <v>1008</v>
      </c>
      <c r="BX38" s="113">
        <f>SUM(AC38:AE38)</f>
        <v>1055</v>
      </c>
      <c r="BY38" s="113">
        <f>SUM(AF38:AH38)</f>
        <v>1028</v>
      </c>
      <c r="BZ38" s="113">
        <f>SUM(AI38:AK38)</f>
        <v>1022</v>
      </c>
      <c r="CA38" s="113">
        <f>SUM(AL38:AN38)</f>
        <v>1069</v>
      </c>
      <c r="CB38" s="113">
        <f>SUM(AO38:AQ38)</f>
        <v>1005</v>
      </c>
      <c r="CC38" s="113">
        <f>SUM(AR38:AT38)</f>
        <v>1032</v>
      </c>
      <c r="CD38" s="113">
        <f>SUM(AU38:AW38)</f>
        <v>1143</v>
      </c>
      <c r="CE38" s="113">
        <f>SUM(AX38:AZ38)</f>
        <v>367</v>
      </c>
      <c r="CF38" s="113">
        <f>SUM(BA38:BC38)</f>
        <v>0</v>
      </c>
      <c r="CG38" s="113">
        <f>SUM(BD38:BF38)</f>
        <v>0</v>
      </c>
      <c r="CH38" s="113">
        <f>SUM(BG38:BI38)</f>
        <v>0</v>
      </c>
    </row>
    <row r="39" spans="1:86" ht="31.5" x14ac:dyDescent="0.25">
      <c r="A39" s="155" t="s">
        <v>248</v>
      </c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55"/>
      <c r="N39" s="108"/>
      <c r="O39" s="108"/>
      <c r="P39" s="55"/>
      <c r="Q39" s="108"/>
      <c r="R39" s="108"/>
      <c r="S39" s="55"/>
      <c r="T39" s="108"/>
      <c r="U39" s="108"/>
      <c r="V39" s="55"/>
      <c r="W39" s="108"/>
      <c r="X39" s="108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55"/>
      <c r="BR39" s="55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</row>
    <row r="40" spans="1:86" x14ac:dyDescent="0.25">
      <c r="A40" s="109" t="s">
        <v>196</v>
      </c>
      <c r="B40" s="110">
        <v>44562</v>
      </c>
      <c r="C40" s="110">
        <v>44593</v>
      </c>
      <c r="D40" s="110">
        <v>44621</v>
      </c>
      <c r="E40" s="110">
        <v>44652</v>
      </c>
      <c r="F40" s="110">
        <v>44703</v>
      </c>
      <c r="G40" s="111">
        <v>44713</v>
      </c>
      <c r="H40" s="111">
        <v>44743</v>
      </c>
      <c r="I40" s="111">
        <v>44774</v>
      </c>
      <c r="J40" s="111">
        <v>44805</v>
      </c>
      <c r="K40" s="111">
        <v>44835</v>
      </c>
      <c r="L40" s="111">
        <v>44866</v>
      </c>
      <c r="M40" s="130">
        <v>44896</v>
      </c>
      <c r="N40" s="111">
        <v>44927</v>
      </c>
      <c r="O40" s="111">
        <v>44958</v>
      </c>
      <c r="P40" s="130">
        <v>44986</v>
      </c>
      <c r="Q40" s="111">
        <v>45017</v>
      </c>
      <c r="R40" s="111">
        <v>45047</v>
      </c>
      <c r="S40" s="130">
        <v>45078</v>
      </c>
      <c r="T40" s="111">
        <v>45108</v>
      </c>
      <c r="U40" s="111">
        <v>45139</v>
      </c>
      <c r="V40" s="130">
        <v>45170</v>
      </c>
      <c r="W40" s="111">
        <v>45200</v>
      </c>
      <c r="X40" s="111">
        <v>45231</v>
      </c>
      <c r="Y40" s="130">
        <v>45261</v>
      </c>
      <c r="Z40" s="111">
        <v>45292</v>
      </c>
      <c r="AA40" s="111">
        <v>45323</v>
      </c>
      <c r="AB40" s="130">
        <v>45352</v>
      </c>
      <c r="AC40" s="111">
        <v>45383</v>
      </c>
      <c r="AD40" s="111">
        <v>45413</v>
      </c>
      <c r="AE40" s="130">
        <v>45444</v>
      </c>
      <c r="AF40" s="111">
        <v>45474</v>
      </c>
      <c r="AG40" s="111">
        <v>45505</v>
      </c>
      <c r="AH40" s="130">
        <v>45536</v>
      </c>
      <c r="AI40" s="111">
        <v>45566</v>
      </c>
      <c r="AJ40" s="111">
        <v>45597</v>
      </c>
      <c r="AK40" s="130">
        <v>45627</v>
      </c>
      <c r="AL40" s="111">
        <v>45658</v>
      </c>
      <c r="AM40" s="111">
        <v>45689</v>
      </c>
      <c r="AN40" s="130">
        <v>45717</v>
      </c>
      <c r="AO40" s="111">
        <v>45748</v>
      </c>
      <c r="AP40" s="111">
        <v>45778</v>
      </c>
      <c r="AQ40" s="130">
        <v>45809</v>
      </c>
      <c r="AR40" s="111">
        <v>45839</v>
      </c>
      <c r="AS40" s="111">
        <v>45870</v>
      </c>
      <c r="AT40" s="130">
        <v>45901</v>
      </c>
      <c r="AU40" s="111">
        <v>45931</v>
      </c>
      <c r="AV40" s="111">
        <v>45962</v>
      </c>
      <c r="AW40" s="130">
        <v>45992</v>
      </c>
      <c r="AX40" s="111">
        <v>46023</v>
      </c>
      <c r="AY40" s="111">
        <v>46054</v>
      </c>
      <c r="AZ40" s="130">
        <v>46082</v>
      </c>
      <c r="BA40" s="111">
        <v>46113</v>
      </c>
      <c r="BB40" s="111">
        <v>46143</v>
      </c>
      <c r="BC40" s="130">
        <v>46174</v>
      </c>
      <c r="BD40" s="111">
        <v>46204</v>
      </c>
      <c r="BE40" s="111">
        <v>46235</v>
      </c>
      <c r="BF40" s="130">
        <v>46266</v>
      </c>
      <c r="BG40" s="111">
        <v>46296</v>
      </c>
      <c r="BH40" s="111">
        <v>46327</v>
      </c>
      <c r="BI40" s="130">
        <v>46357</v>
      </c>
      <c r="BJ40" s="221" t="s">
        <v>478</v>
      </c>
      <c r="BK40" s="203" t="s">
        <v>419</v>
      </c>
      <c r="BL40" s="186" t="s">
        <v>399</v>
      </c>
      <c r="BM40" s="151" t="s">
        <v>243</v>
      </c>
      <c r="BN40" s="64" t="s">
        <v>61</v>
      </c>
      <c r="BO40" s="57" t="s">
        <v>57</v>
      </c>
      <c r="BP40" s="57" t="s">
        <v>58</v>
      </c>
      <c r="BQ40" s="104" t="s">
        <v>59</v>
      </c>
      <c r="BR40" s="57" t="s">
        <v>60</v>
      </c>
      <c r="BS40" s="152" t="s">
        <v>239</v>
      </c>
      <c r="BT40" s="152" t="s">
        <v>247</v>
      </c>
      <c r="BU40" s="152" t="s">
        <v>241</v>
      </c>
      <c r="BV40" s="152" t="s">
        <v>242</v>
      </c>
      <c r="BW40" s="152" t="s">
        <v>400</v>
      </c>
      <c r="BX40" s="152" t="s">
        <v>401</v>
      </c>
      <c r="BY40" s="152" t="s">
        <v>402</v>
      </c>
      <c r="BZ40" s="152" t="s">
        <v>403</v>
      </c>
      <c r="CA40" s="152" t="s">
        <v>420</v>
      </c>
      <c r="CB40" s="152" t="s">
        <v>421</v>
      </c>
      <c r="CC40" s="152" t="s">
        <v>422</v>
      </c>
      <c r="CD40" s="152" t="s">
        <v>423</v>
      </c>
      <c r="CE40" s="152" t="s">
        <v>479</v>
      </c>
      <c r="CF40" s="152" t="s">
        <v>480</v>
      </c>
      <c r="CG40" s="152" t="s">
        <v>481</v>
      </c>
      <c r="CH40" s="152" t="s">
        <v>482</v>
      </c>
    </row>
    <row r="41" spans="1:86" x14ac:dyDescent="0.25">
      <c r="A41" s="61" t="s">
        <v>197</v>
      </c>
      <c r="B41" s="112">
        <f>B42/B43</f>
        <v>0.30485952923310555</v>
      </c>
      <c r="C41" s="112">
        <f t="shared" ref="C41:BR41" si="39">C42/C43</f>
        <v>0.28430913348946135</v>
      </c>
      <c r="D41" s="112">
        <f t="shared" si="39"/>
        <v>0.24409448818897639</v>
      </c>
      <c r="E41" s="112">
        <f t="shared" si="39"/>
        <v>0.26708074534161491</v>
      </c>
      <c r="F41" s="112">
        <f t="shared" si="39"/>
        <v>0.33766233766233766</v>
      </c>
      <c r="G41" s="112">
        <f t="shared" si="39"/>
        <v>0.31646341463414634</v>
      </c>
      <c r="H41" s="112">
        <f t="shared" si="39"/>
        <v>0.25531914893617019</v>
      </c>
      <c r="I41" s="112">
        <f t="shared" si="39"/>
        <v>0.3529082774049217</v>
      </c>
      <c r="J41" s="112">
        <f t="shared" si="39"/>
        <v>0.27072633895818049</v>
      </c>
      <c r="K41" s="63">
        <f t="shared" si="39"/>
        <v>0.23030303030303031</v>
      </c>
      <c r="L41" s="112">
        <f t="shared" si="39"/>
        <v>0.24682741116751269</v>
      </c>
      <c r="M41" s="63">
        <f t="shared" si="39"/>
        <v>0.24311183144246354</v>
      </c>
      <c r="N41" s="63">
        <f t="shared" si="39"/>
        <v>0.2121656284353243</v>
      </c>
      <c r="O41" s="63">
        <f t="shared" si="39"/>
        <v>0.22830626450116009</v>
      </c>
      <c r="P41" s="63">
        <f t="shared" si="39"/>
        <v>0.20708955223880596</v>
      </c>
      <c r="Q41" s="63">
        <f t="shared" si="39"/>
        <v>0.26965601965601965</v>
      </c>
      <c r="R41" s="63">
        <f t="shared" si="39"/>
        <v>0.22997275204359674</v>
      </c>
      <c r="S41" s="63">
        <f t="shared" si="39"/>
        <v>0.305591677503251</v>
      </c>
      <c r="T41" s="63">
        <f t="shared" si="39"/>
        <v>0.24925816023738873</v>
      </c>
      <c r="U41" s="63">
        <f t="shared" si="39"/>
        <v>0.24733096085409254</v>
      </c>
      <c r="V41" s="63">
        <f t="shared" si="39"/>
        <v>0.29182295573893474</v>
      </c>
      <c r="W41" s="63">
        <f t="shared" si="39"/>
        <v>0.25338142470694319</v>
      </c>
      <c r="X41" s="63">
        <f t="shared" si="39"/>
        <v>0.30070546737213405</v>
      </c>
      <c r="Y41" s="63">
        <f t="shared" si="39"/>
        <v>0.23859386686611816</v>
      </c>
      <c r="Z41" s="63">
        <f t="shared" si="39"/>
        <v>0.35109170305676857</v>
      </c>
      <c r="AA41" s="63">
        <f t="shared" si="39"/>
        <v>0.31764705882352939</v>
      </c>
      <c r="AB41" s="63">
        <f t="shared" si="39"/>
        <v>0.2669039145907473</v>
      </c>
      <c r="AC41" s="63">
        <f t="shared" si="39"/>
        <v>0.27459749552772811</v>
      </c>
      <c r="AD41" s="63">
        <f t="shared" si="39"/>
        <v>0.25187566988210075</v>
      </c>
      <c r="AE41" s="63">
        <f t="shared" si="39"/>
        <v>0.30584192439862545</v>
      </c>
      <c r="AF41" s="63">
        <f t="shared" si="39"/>
        <v>0.26958831341301459</v>
      </c>
      <c r="AG41" s="63">
        <f t="shared" si="39"/>
        <v>0.3480278422273782</v>
      </c>
      <c r="AH41" s="63">
        <f t="shared" si="39"/>
        <v>0.31018518518518517</v>
      </c>
      <c r="AI41" s="63">
        <f t="shared" si="39"/>
        <v>0.29310344827586204</v>
      </c>
      <c r="AJ41" s="63">
        <f t="shared" si="39"/>
        <v>0.28766025641025639</v>
      </c>
      <c r="AK41" s="63">
        <f t="shared" si="39"/>
        <v>0.26067907995618839</v>
      </c>
      <c r="AL41" s="63">
        <f t="shared" si="39"/>
        <v>0.24934383202099739</v>
      </c>
      <c r="AM41" s="63">
        <f t="shared" si="39"/>
        <v>0.25123152709359609</v>
      </c>
      <c r="AN41" s="63">
        <f t="shared" si="39"/>
        <v>0.2360774818401937</v>
      </c>
      <c r="AO41" s="63">
        <f t="shared" si="39"/>
        <v>0.2399497487437186</v>
      </c>
      <c r="AP41" s="63">
        <f t="shared" si="39"/>
        <v>0.2257617728531856</v>
      </c>
      <c r="AQ41" s="63">
        <f t="shared" si="39"/>
        <v>0.21969006381039197</v>
      </c>
      <c r="AR41" s="63">
        <f t="shared" si="39"/>
        <v>0.20647773279352227</v>
      </c>
      <c r="AS41" s="63">
        <f t="shared" si="39"/>
        <v>0.2</v>
      </c>
      <c r="AT41" s="63">
        <f t="shared" si="39"/>
        <v>0.24179743223965763</v>
      </c>
      <c r="AU41" s="63">
        <f t="shared" si="39"/>
        <v>0.26794657762938229</v>
      </c>
      <c r="AV41" s="63">
        <f t="shared" si="39"/>
        <v>0.25742574257425743</v>
      </c>
      <c r="AW41" s="63">
        <f t="shared" si="39"/>
        <v>0.26020408163265307</v>
      </c>
      <c r="AX41" s="63">
        <f t="shared" si="39"/>
        <v>0.16789940828402367</v>
      </c>
      <c r="AY41" s="63" t="e">
        <f t="shared" si="39"/>
        <v>#DIV/0!</v>
      </c>
      <c r="AZ41" s="63" t="e">
        <f t="shared" si="39"/>
        <v>#DIV/0!</v>
      </c>
      <c r="BA41" s="63" t="e">
        <f t="shared" si="39"/>
        <v>#DIV/0!</v>
      </c>
      <c r="BB41" s="63" t="e">
        <f t="shared" si="39"/>
        <v>#DIV/0!</v>
      </c>
      <c r="BC41" s="63" t="e">
        <f t="shared" si="39"/>
        <v>#DIV/0!</v>
      </c>
      <c r="BD41" s="63" t="e">
        <f t="shared" si="39"/>
        <v>#DIV/0!</v>
      </c>
      <c r="BE41" s="63" t="e">
        <f t="shared" si="39"/>
        <v>#DIV/0!</v>
      </c>
      <c r="BF41" s="63" t="e">
        <f t="shared" si="39"/>
        <v>#DIV/0!</v>
      </c>
      <c r="BG41" s="63" t="e">
        <f t="shared" si="39"/>
        <v>#DIV/0!</v>
      </c>
      <c r="BH41" s="63" t="e">
        <f t="shared" si="39"/>
        <v>#DIV/0!</v>
      </c>
      <c r="BI41" s="63" t="e">
        <f t="shared" si="39"/>
        <v>#DIV/0!</v>
      </c>
      <c r="BJ41" s="63">
        <f>BJ42/BJ43</f>
        <v>0.16789940828402367</v>
      </c>
      <c r="BK41" s="63">
        <f>BK42/BK43</f>
        <v>0.23929930247305009</v>
      </c>
      <c r="BL41" s="63">
        <f>BL42/BL43</f>
        <v>0.29485085532536748</v>
      </c>
      <c r="BM41" s="63">
        <f>BM42/BM43</f>
        <v>0.24782913542958848</v>
      </c>
      <c r="BN41" s="112">
        <f t="shared" si="39"/>
        <v>0.28127473223236427</v>
      </c>
      <c r="BO41" s="112">
        <f t="shared" si="39"/>
        <v>0.28165572017718038</v>
      </c>
      <c r="BP41" s="112">
        <f t="shared" si="39"/>
        <v>0.30669195340016253</v>
      </c>
      <c r="BQ41" s="115">
        <f t="shared" si="39"/>
        <v>0.29954751131221719</v>
      </c>
      <c r="BR41" s="115">
        <f t="shared" si="39"/>
        <v>0.24004656577415601</v>
      </c>
      <c r="BS41" s="63">
        <f t="shared" ref="BS41:BZ41" si="40">BS42/BS43</f>
        <v>0.21626617375231053</v>
      </c>
      <c r="BT41" s="63">
        <f t="shared" si="40"/>
        <v>0.26614677064587083</v>
      </c>
      <c r="BU41" s="63">
        <f t="shared" si="40"/>
        <v>0.26499423298731256</v>
      </c>
      <c r="BV41" s="63">
        <f t="shared" si="40"/>
        <v>0.2628491620111732</v>
      </c>
      <c r="BW41" s="63">
        <f t="shared" si="40"/>
        <v>0.31209247184350919</v>
      </c>
      <c r="BX41" s="63">
        <f t="shared" si="40"/>
        <v>0.27345233573870109</v>
      </c>
      <c r="BY41" s="63">
        <f t="shared" si="40"/>
        <v>0.31101250504235578</v>
      </c>
      <c r="BZ41" s="63">
        <f t="shared" si="40"/>
        <v>0.28153797267238639</v>
      </c>
      <c r="CA41" s="63">
        <f t="shared" ref="CA41:CD41" si="41">CA42/CA43</f>
        <v>0.24662692187009727</v>
      </c>
      <c r="CB41" s="63">
        <f t="shared" si="41"/>
        <v>0.22753346080305928</v>
      </c>
      <c r="CC41" s="63">
        <f t="shared" si="41"/>
        <v>0.21895043731778427</v>
      </c>
      <c r="CD41" s="63">
        <f t="shared" si="41"/>
        <v>0.26211583924349879</v>
      </c>
      <c r="CE41" s="63">
        <f t="shared" ref="CE41:CH41" si="42">CE42/CE43</f>
        <v>0.16789940828402367</v>
      </c>
      <c r="CF41" s="63" t="e">
        <f t="shared" si="42"/>
        <v>#DIV/0!</v>
      </c>
      <c r="CG41" s="63" t="e">
        <f t="shared" si="42"/>
        <v>#DIV/0!</v>
      </c>
      <c r="CH41" s="63" t="e">
        <f t="shared" si="42"/>
        <v>#DIV/0!</v>
      </c>
    </row>
    <row r="42" spans="1:86" x14ac:dyDescent="0.25">
      <c r="A42" s="61" t="s">
        <v>191</v>
      </c>
      <c r="B42" s="113">
        <v>803</v>
      </c>
      <c r="C42" s="113">
        <v>607</v>
      </c>
      <c r="D42" s="113">
        <v>434</v>
      </c>
      <c r="E42" s="113">
        <v>301</v>
      </c>
      <c r="F42" s="113">
        <v>312</v>
      </c>
      <c r="G42" s="113">
        <v>519</v>
      </c>
      <c r="H42" s="113">
        <v>324</v>
      </c>
      <c r="I42" s="113">
        <v>631</v>
      </c>
      <c r="J42" s="113">
        <v>369</v>
      </c>
      <c r="K42" s="113">
        <v>342</v>
      </c>
      <c r="L42" s="113">
        <v>389</v>
      </c>
      <c r="M42" s="52">
        <v>300</v>
      </c>
      <c r="N42" s="113">
        <v>579</v>
      </c>
      <c r="O42" s="113">
        <v>492</v>
      </c>
      <c r="P42" s="52">
        <v>333</v>
      </c>
      <c r="Q42" s="113">
        <v>439</v>
      </c>
      <c r="R42" s="113">
        <v>422</v>
      </c>
      <c r="S42" s="52">
        <v>470</v>
      </c>
      <c r="T42" s="113">
        <v>252</v>
      </c>
      <c r="U42" s="113">
        <v>278</v>
      </c>
      <c r="V42" s="52">
        <v>389</v>
      </c>
      <c r="W42" s="113">
        <v>281</v>
      </c>
      <c r="X42" s="113">
        <v>341</v>
      </c>
      <c r="Y42" s="52">
        <v>319</v>
      </c>
      <c r="Z42" s="52">
        <v>402</v>
      </c>
      <c r="AA42" s="52">
        <v>351</v>
      </c>
      <c r="AB42" s="52">
        <v>300</v>
      </c>
      <c r="AC42" s="52">
        <v>307</v>
      </c>
      <c r="AD42" s="52">
        <v>235</v>
      </c>
      <c r="AE42" s="52">
        <v>178</v>
      </c>
      <c r="AF42" s="52">
        <v>203</v>
      </c>
      <c r="AG42" s="52">
        <v>300</v>
      </c>
      <c r="AH42" s="52">
        <v>268</v>
      </c>
      <c r="AI42" s="52">
        <v>289</v>
      </c>
      <c r="AJ42" s="52">
        <v>359</v>
      </c>
      <c r="AK42" s="52">
        <v>238</v>
      </c>
      <c r="AL42" s="52">
        <v>285</v>
      </c>
      <c r="AM42" s="52">
        <v>306</v>
      </c>
      <c r="AN42" s="52">
        <v>195</v>
      </c>
      <c r="AO42" s="52">
        <v>191</v>
      </c>
      <c r="AP42" s="52">
        <v>163</v>
      </c>
      <c r="AQ42" s="52">
        <v>241</v>
      </c>
      <c r="AR42" s="52">
        <v>204</v>
      </c>
      <c r="AS42" s="52">
        <v>208</v>
      </c>
      <c r="AT42" s="52">
        <v>339</v>
      </c>
      <c r="AU42" s="52">
        <v>321</v>
      </c>
      <c r="AV42" s="52">
        <v>260</v>
      </c>
      <c r="AW42" s="52">
        <v>306</v>
      </c>
      <c r="AX42" s="52">
        <v>227</v>
      </c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>
        <f>SUM(AX42:BI42)</f>
        <v>227</v>
      </c>
      <c r="BK42" s="52">
        <f>SUM(AL42:AW42)</f>
        <v>3019</v>
      </c>
      <c r="BL42" s="52">
        <f>SUM(Z42:AK42)</f>
        <v>3430</v>
      </c>
      <c r="BM42" s="52">
        <f>SUM(N42:Y42)</f>
        <v>4595</v>
      </c>
      <c r="BN42" s="52">
        <f>SUM(B42:M42)</f>
        <v>5331</v>
      </c>
      <c r="BO42" s="52">
        <f>SUM(B42:D42)</f>
        <v>1844</v>
      </c>
      <c r="BP42" s="52">
        <f>SUM(E42:G42)</f>
        <v>1132</v>
      </c>
      <c r="BQ42" s="56">
        <f>SUM(H42:J42)</f>
        <v>1324</v>
      </c>
      <c r="BR42" s="52">
        <f>SUM(K42:M42)</f>
        <v>1031</v>
      </c>
      <c r="BS42" s="113">
        <f>SUM(N42:P42)</f>
        <v>1404</v>
      </c>
      <c r="BT42" s="113">
        <f>SUM(Q42:S42)</f>
        <v>1331</v>
      </c>
      <c r="BU42" s="113">
        <f>SUM(T42:V42)</f>
        <v>919</v>
      </c>
      <c r="BV42" s="113">
        <f>SUM(W42:Y42)</f>
        <v>941</v>
      </c>
      <c r="BW42" s="113">
        <f>SUM(Z42:AB42)</f>
        <v>1053</v>
      </c>
      <c r="BX42" s="113">
        <f>SUM(AC42:AE42)</f>
        <v>720</v>
      </c>
      <c r="BY42" s="113">
        <f>SUM(AF42:AH42)</f>
        <v>771</v>
      </c>
      <c r="BZ42" s="113">
        <f>SUM(AI42:AK42)</f>
        <v>886</v>
      </c>
      <c r="CA42" s="113">
        <f>SUM(AL42:AN42)</f>
        <v>786</v>
      </c>
      <c r="CB42" s="113">
        <f>SUM(AO42:AQ42)</f>
        <v>595</v>
      </c>
      <c r="CC42" s="113">
        <f>SUM(AR42:AT42)</f>
        <v>751</v>
      </c>
      <c r="CD42" s="113">
        <f>SUM(AU42:AW42)</f>
        <v>887</v>
      </c>
      <c r="CE42" s="113">
        <f>SUM(AX42:AZ42)</f>
        <v>227</v>
      </c>
      <c r="CF42" s="113">
        <f>SUM(BA42:BC42)</f>
        <v>0</v>
      </c>
      <c r="CG42" s="113">
        <f>SUM(BD42:BF42)</f>
        <v>0</v>
      </c>
      <c r="CH42" s="113">
        <f>SUM(BG42:BI42)</f>
        <v>0</v>
      </c>
    </row>
    <row r="43" spans="1:86" x14ac:dyDescent="0.25">
      <c r="A43" s="61" t="s">
        <v>192</v>
      </c>
      <c r="B43" s="114">
        <v>2634</v>
      </c>
      <c r="C43" s="114">
        <v>2135</v>
      </c>
      <c r="D43" s="114">
        <v>1778</v>
      </c>
      <c r="E43" s="114">
        <v>1127</v>
      </c>
      <c r="F43" s="114">
        <v>924</v>
      </c>
      <c r="G43" s="114">
        <v>1640</v>
      </c>
      <c r="H43" s="114">
        <v>1269</v>
      </c>
      <c r="I43" s="114">
        <v>1788</v>
      </c>
      <c r="J43" s="114">
        <v>1363</v>
      </c>
      <c r="K43" s="114">
        <v>1485</v>
      </c>
      <c r="L43" s="114">
        <v>1576</v>
      </c>
      <c r="M43" s="19">
        <v>1234</v>
      </c>
      <c r="N43" s="114">
        <v>2729</v>
      </c>
      <c r="O43" s="114">
        <v>2155</v>
      </c>
      <c r="P43" s="19">
        <v>1608</v>
      </c>
      <c r="Q43" s="114">
        <v>1628</v>
      </c>
      <c r="R43" s="114">
        <v>1835</v>
      </c>
      <c r="S43" s="19">
        <v>1538</v>
      </c>
      <c r="T43" s="114">
        <v>1011</v>
      </c>
      <c r="U43" s="114">
        <v>1124</v>
      </c>
      <c r="V43" s="19">
        <v>1333</v>
      </c>
      <c r="W43" s="114">
        <v>1109</v>
      </c>
      <c r="X43" s="114">
        <v>1134</v>
      </c>
      <c r="Y43" s="19">
        <v>1337</v>
      </c>
      <c r="Z43" s="19">
        <v>1145</v>
      </c>
      <c r="AA43" s="19">
        <v>1105</v>
      </c>
      <c r="AB43" s="19">
        <v>1124</v>
      </c>
      <c r="AC43" s="19">
        <v>1118</v>
      </c>
      <c r="AD43" s="19">
        <v>933</v>
      </c>
      <c r="AE43" s="19">
        <v>582</v>
      </c>
      <c r="AF43" s="19">
        <v>753</v>
      </c>
      <c r="AG43" s="19">
        <v>862</v>
      </c>
      <c r="AH43" s="19">
        <v>864</v>
      </c>
      <c r="AI43" s="19">
        <v>986</v>
      </c>
      <c r="AJ43" s="19">
        <v>1248</v>
      </c>
      <c r="AK43" s="19">
        <v>913</v>
      </c>
      <c r="AL43" s="19">
        <v>1143</v>
      </c>
      <c r="AM43" s="19">
        <v>1218</v>
      </c>
      <c r="AN43" s="19">
        <v>826</v>
      </c>
      <c r="AO43" s="19">
        <v>796</v>
      </c>
      <c r="AP43" s="19">
        <v>722</v>
      </c>
      <c r="AQ43" s="19">
        <v>1097</v>
      </c>
      <c r="AR43" s="19">
        <v>988</v>
      </c>
      <c r="AS43" s="19">
        <v>1040</v>
      </c>
      <c r="AT43" s="19">
        <v>1402</v>
      </c>
      <c r="AU43" s="19">
        <v>1198</v>
      </c>
      <c r="AV43" s="19">
        <v>1010</v>
      </c>
      <c r="AW43" s="19">
        <v>1176</v>
      </c>
      <c r="AX43" s="19">
        <v>1352</v>
      </c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52">
        <f>SUM(AX43:BI43)</f>
        <v>1352</v>
      </c>
      <c r="BK43" s="52">
        <f>SUM(AL43:AW43)</f>
        <v>12616</v>
      </c>
      <c r="BL43" s="52">
        <f>SUM(Z43:AK43)</f>
        <v>11633</v>
      </c>
      <c r="BM43" s="52">
        <f>SUM(N43:Y43)</f>
        <v>18541</v>
      </c>
      <c r="BN43" s="19">
        <f>SUM(B43:M43)</f>
        <v>18953</v>
      </c>
      <c r="BO43" s="52">
        <f>SUM(B43:D43)</f>
        <v>6547</v>
      </c>
      <c r="BP43" s="52">
        <f>SUM(E43:G43)</f>
        <v>3691</v>
      </c>
      <c r="BQ43" s="56">
        <f>SUM(H43:J43)</f>
        <v>4420</v>
      </c>
      <c r="BR43" s="52">
        <f>SUM(K43:M43)</f>
        <v>4295</v>
      </c>
      <c r="BS43" s="113">
        <f>SUM(N43:P43)</f>
        <v>6492</v>
      </c>
      <c r="BT43" s="113">
        <f>SUM(Q43:S43)</f>
        <v>5001</v>
      </c>
      <c r="BU43" s="113">
        <f>SUM(T43:V43)</f>
        <v>3468</v>
      </c>
      <c r="BV43" s="113">
        <f>SUM(W43:Y43)</f>
        <v>3580</v>
      </c>
      <c r="BW43" s="113">
        <f>SUM(Z43:AB43)</f>
        <v>3374</v>
      </c>
      <c r="BX43" s="113">
        <f>SUM(AC43:AE43)</f>
        <v>2633</v>
      </c>
      <c r="BY43" s="113">
        <f>SUM(AF43:AH43)</f>
        <v>2479</v>
      </c>
      <c r="BZ43" s="113">
        <f>SUM(AI43:AK43)</f>
        <v>3147</v>
      </c>
      <c r="CA43" s="113">
        <f>SUM(AL43:AN43)</f>
        <v>3187</v>
      </c>
      <c r="CB43" s="113">
        <f>SUM(AO43:AQ43)</f>
        <v>2615</v>
      </c>
      <c r="CC43" s="113">
        <f>SUM(AR43:AT43)</f>
        <v>3430</v>
      </c>
      <c r="CD43" s="113">
        <f>SUM(AU43:AW43)</f>
        <v>3384</v>
      </c>
      <c r="CE43" s="113">
        <f>SUM(AX43:AZ43)</f>
        <v>1352</v>
      </c>
      <c r="CF43" s="113">
        <f>SUM(BA43:BC43)</f>
        <v>0</v>
      </c>
      <c r="CG43" s="113">
        <f>SUM(BD43:BF43)</f>
        <v>0</v>
      </c>
      <c r="CH43" s="113">
        <f>SUM(BG43:BI43)</f>
        <v>0</v>
      </c>
    </row>
    <row r="44" spans="1:86" x14ac:dyDescent="0.25">
      <c r="A44" s="109" t="s">
        <v>202</v>
      </c>
      <c r="B44" s="110">
        <v>44562</v>
      </c>
      <c r="C44" s="110">
        <v>44593</v>
      </c>
      <c r="D44" s="110">
        <v>44621</v>
      </c>
      <c r="E44" s="110">
        <v>44652</v>
      </c>
      <c r="F44" s="110">
        <v>44703</v>
      </c>
      <c r="G44" s="111">
        <v>44713</v>
      </c>
      <c r="H44" s="111">
        <v>44743</v>
      </c>
      <c r="I44" s="111">
        <v>44774</v>
      </c>
      <c r="J44" s="111">
        <v>44805</v>
      </c>
      <c r="K44" s="111">
        <v>44835</v>
      </c>
      <c r="L44" s="111">
        <v>44866</v>
      </c>
      <c r="M44" s="130">
        <v>44896</v>
      </c>
      <c r="N44" s="111">
        <v>44927</v>
      </c>
      <c r="O44" s="111">
        <v>44958</v>
      </c>
      <c r="P44" s="130">
        <v>44986</v>
      </c>
      <c r="Q44" s="111">
        <v>45017</v>
      </c>
      <c r="R44" s="111">
        <v>45047</v>
      </c>
      <c r="S44" s="130">
        <v>45078</v>
      </c>
      <c r="T44" s="111">
        <v>45108</v>
      </c>
      <c r="U44" s="111">
        <v>45139</v>
      </c>
      <c r="V44" s="130">
        <v>45170</v>
      </c>
      <c r="W44" s="111">
        <v>45200</v>
      </c>
      <c r="X44" s="111">
        <v>45231</v>
      </c>
      <c r="Y44" s="130">
        <v>45261</v>
      </c>
      <c r="Z44" s="111">
        <v>45292</v>
      </c>
      <c r="AA44" s="111">
        <v>45323</v>
      </c>
      <c r="AB44" s="130">
        <v>45352</v>
      </c>
      <c r="AC44" s="111">
        <v>45383</v>
      </c>
      <c r="AD44" s="111">
        <v>45413</v>
      </c>
      <c r="AE44" s="130">
        <v>45444</v>
      </c>
      <c r="AF44" s="111">
        <v>45474</v>
      </c>
      <c r="AG44" s="111">
        <v>45505</v>
      </c>
      <c r="AH44" s="130">
        <v>45536</v>
      </c>
      <c r="AI44" s="111">
        <v>45566</v>
      </c>
      <c r="AJ44" s="111">
        <v>45597</v>
      </c>
      <c r="AK44" s="130">
        <v>45627</v>
      </c>
      <c r="AL44" s="111">
        <v>45658</v>
      </c>
      <c r="AM44" s="111">
        <v>45689</v>
      </c>
      <c r="AN44" s="130">
        <v>45717</v>
      </c>
      <c r="AO44" s="111">
        <v>45748</v>
      </c>
      <c r="AP44" s="111">
        <v>45778</v>
      </c>
      <c r="AQ44" s="130">
        <v>45809</v>
      </c>
      <c r="AR44" s="111">
        <v>45839</v>
      </c>
      <c r="AS44" s="111">
        <v>45870</v>
      </c>
      <c r="AT44" s="130">
        <v>45901</v>
      </c>
      <c r="AU44" s="111">
        <v>45931</v>
      </c>
      <c r="AV44" s="111">
        <v>45962</v>
      </c>
      <c r="AW44" s="130">
        <v>45992</v>
      </c>
      <c r="AX44" s="111">
        <v>46023</v>
      </c>
      <c r="AY44" s="111">
        <v>46054</v>
      </c>
      <c r="AZ44" s="130">
        <v>46082</v>
      </c>
      <c r="BA44" s="111">
        <v>46113</v>
      </c>
      <c r="BB44" s="111">
        <v>46143</v>
      </c>
      <c r="BC44" s="130">
        <v>46174</v>
      </c>
      <c r="BD44" s="111">
        <v>46204</v>
      </c>
      <c r="BE44" s="111">
        <v>46235</v>
      </c>
      <c r="BF44" s="130">
        <v>46266</v>
      </c>
      <c r="BG44" s="111">
        <v>46296</v>
      </c>
      <c r="BH44" s="111">
        <v>46327</v>
      </c>
      <c r="BI44" s="130">
        <v>46357</v>
      </c>
      <c r="BJ44" s="221" t="s">
        <v>478</v>
      </c>
      <c r="BK44" s="203" t="s">
        <v>419</v>
      </c>
      <c r="BL44" s="186" t="s">
        <v>399</v>
      </c>
      <c r="BM44" s="151" t="s">
        <v>243</v>
      </c>
      <c r="BN44" s="64" t="s">
        <v>61</v>
      </c>
      <c r="BO44" s="57" t="s">
        <v>57</v>
      </c>
      <c r="BP44" s="57" t="s">
        <v>58</v>
      </c>
      <c r="BQ44" s="57" t="s">
        <v>59</v>
      </c>
      <c r="BR44" s="57" t="s">
        <v>60</v>
      </c>
      <c r="BS44" s="152" t="s">
        <v>239</v>
      </c>
      <c r="BT44" s="152" t="s">
        <v>247</v>
      </c>
      <c r="BU44" s="152" t="s">
        <v>241</v>
      </c>
      <c r="BV44" s="152" t="s">
        <v>242</v>
      </c>
      <c r="BW44" s="152" t="s">
        <v>400</v>
      </c>
      <c r="BX44" s="152" t="s">
        <v>401</v>
      </c>
      <c r="BY44" s="152" t="s">
        <v>402</v>
      </c>
      <c r="BZ44" s="152" t="s">
        <v>403</v>
      </c>
      <c r="CA44" s="152" t="s">
        <v>420</v>
      </c>
      <c r="CB44" s="152" t="s">
        <v>421</v>
      </c>
      <c r="CC44" s="152" t="s">
        <v>422</v>
      </c>
      <c r="CD44" s="152" t="s">
        <v>423</v>
      </c>
      <c r="CE44" s="152" t="s">
        <v>479</v>
      </c>
      <c r="CF44" s="152" t="s">
        <v>480</v>
      </c>
      <c r="CG44" s="152" t="s">
        <v>481</v>
      </c>
      <c r="CH44" s="152" t="s">
        <v>482</v>
      </c>
    </row>
    <row r="45" spans="1:86" x14ac:dyDescent="0.25">
      <c r="A45" s="61" t="s">
        <v>145</v>
      </c>
      <c r="B45" s="63">
        <f>B46/B47</f>
        <v>0.91612903225806452</v>
      </c>
      <c r="C45" s="63">
        <f t="shared" ref="C45:BK45" si="43">C46/C47</f>
        <v>0.84482758620689657</v>
      </c>
      <c r="D45" s="63">
        <f t="shared" si="43"/>
        <v>0.87261146496815289</v>
      </c>
      <c r="E45" s="63">
        <f t="shared" si="43"/>
        <v>0.85492227979274615</v>
      </c>
      <c r="F45" s="63">
        <f t="shared" si="43"/>
        <v>0.91747572815533984</v>
      </c>
      <c r="G45" s="63">
        <f t="shared" si="43"/>
        <v>0.90659340659340659</v>
      </c>
      <c r="H45" s="63">
        <f t="shared" si="43"/>
        <v>0.93193717277486909</v>
      </c>
      <c r="I45" s="63">
        <f t="shared" si="43"/>
        <v>0.96825396825396826</v>
      </c>
      <c r="J45" s="63">
        <f t="shared" si="43"/>
        <v>0.91791044776119401</v>
      </c>
      <c r="K45" s="63">
        <f t="shared" si="43"/>
        <v>0.94964028776978415</v>
      </c>
      <c r="L45" s="63">
        <f t="shared" si="43"/>
        <v>0.98518518518518516</v>
      </c>
      <c r="M45" s="63">
        <f t="shared" si="43"/>
        <v>0.95294117647058818</v>
      </c>
      <c r="N45" s="63">
        <f t="shared" si="43"/>
        <v>0.93832599118942728</v>
      </c>
      <c r="O45" s="63">
        <f t="shared" si="43"/>
        <v>0.95454545454545459</v>
      </c>
      <c r="P45" s="63">
        <f t="shared" si="43"/>
        <v>0.93627450980392157</v>
      </c>
      <c r="Q45" s="63">
        <f t="shared" si="43"/>
        <v>0.91489361702127658</v>
      </c>
      <c r="R45" s="63">
        <f t="shared" si="43"/>
        <v>0.92156862745098034</v>
      </c>
      <c r="S45" s="63">
        <f t="shared" si="43"/>
        <v>0.91719745222929938</v>
      </c>
      <c r="T45" s="63">
        <f t="shared" si="43"/>
        <v>0.91269841269841268</v>
      </c>
      <c r="U45" s="63">
        <f t="shared" si="43"/>
        <v>0.92753623188405798</v>
      </c>
      <c r="V45" s="63">
        <f t="shared" si="43"/>
        <v>0.96987951807228912</v>
      </c>
      <c r="W45" s="63">
        <f t="shared" si="43"/>
        <v>0.96685082872928174</v>
      </c>
      <c r="X45" s="63">
        <f t="shared" si="43"/>
        <v>0.95973154362416102</v>
      </c>
      <c r="Y45" s="63">
        <f t="shared" si="43"/>
        <v>0.91463414634146345</v>
      </c>
      <c r="Z45" s="63">
        <f t="shared" si="43"/>
        <v>0.95783132530120485</v>
      </c>
      <c r="AA45" s="63">
        <f t="shared" si="43"/>
        <v>0.91946308724832215</v>
      </c>
      <c r="AB45" s="63">
        <f t="shared" si="43"/>
        <v>0.95394736842105265</v>
      </c>
      <c r="AC45" s="63">
        <f t="shared" si="43"/>
        <v>0.93251533742331283</v>
      </c>
      <c r="AD45" s="63">
        <f t="shared" si="43"/>
        <v>0.98684210526315785</v>
      </c>
      <c r="AE45" s="63">
        <f t="shared" si="43"/>
        <v>0.93006993006993011</v>
      </c>
      <c r="AF45" s="63">
        <f t="shared" si="43"/>
        <v>0.93571428571428572</v>
      </c>
      <c r="AG45" s="63">
        <f t="shared" si="43"/>
        <v>0.96153846153846156</v>
      </c>
      <c r="AH45" s="63">
        <f t="shared" si="43"/>
        <v>0.98319327731092432</v>
      </c>
      <c r="AI45" s="63">
        <f t="shared" si="43"/>
        <v>0.95569620253164556</v>
      </c>
      <c r="AJ45" s="63">
        <f t="shared" si="43"/>
        <v>0.9609375</v>
      </c>
      <c r="AK45" s="63">
        <f t="shared" si="43"/>
        <v>0.98620689655172411</v>
      </c>
      <c r="AL45" s="63">
        <f t="shared" si="43"/>
        <v>0.95512820512820518</v>
      </c>
      <c r="AM45" s="63">
        <f t="shared" si="43"/>
        <v>0.9296875</v>
      </c>
      <c r="AN45" s="63">
        <f t="shared" si="43"/>
        <v>0.96183206106870234</v>
      </c>
      <c r="AO45" s="63">
        <f t="shared" si="43"/>
        <v>0.96581196581196582</v>
      </c>
      <c r="AP45" s="63">
        <f t="shared" si="43"/>
        <v>0.95652173913043481</v>
      </c>
      <c r="AQ45" s="63">
        <f t="shared" si="43"/>
        <v>0.96992481203007519</v>
      </c>
      <c r="AR45" s="63">
        <f t="shared" si="43"/>
        <v>0.96031746031746035</v>
      </c>
      <c r="AS45" s="63">
        <f t="shared" si="43"/>
        <v>0.93805309734513276</v>
      </c>
      <c r="AT45" s="63">
        <f t="shared" si="43"/>
        <v>0.96</v>
      </c>
      <c r="AU45" s="63">
        <f t="shared" si="43"/>
        <v>0.93150684931506844</v>
      </c>
      <c r="AV45" s="63">
        <f t="shared" si="43"/>
        <v>0.95041322314049592</v>
      </c>
      <c r="AW45" s="63">
        <f t="shared" si="43"/>
        <v>0.95569620253164556</v>
      </c>
      <c r="AX45" s="63">
        <f t="shared" si="43"/>
        <v>0.96089385474860334</v>
      </c>
      <c r="AY45" s="63" t="e">
        <f t="shared" si="43"/>
        <v>#DIV/0!</v>
      </c>
      <c r="AZ45" s="63" t="e">
        <f t="shared" si="43"/>
        <v>#DIV/0!</v>
      </c>
      <c r="BA45" s="63" t="e">
        <f t="shared" si="43"/>
        <v>#DIV/0!</v>
      </c>
      <c r="BB45" s="63" t="e">
        <f t="shared" si="43"/>
        <v>#DIV/0!</v>
      </c>
      <c r="BC45" s="63" t="e">
        <f t="shared" si="43"/>
        <v>#DIV/0!</v>
      </c>
      <c r="BD45" s="63" t="e">
        <f t="shared" si="43"/>
        <v>#DIV/0!</v>
      </c>
      <c r="BE45" s="63" t="e">
        <f t="shared" si="43"/>
        <v>#DIV/0!</v>
      </c>
      <c r="BF45" s="63" t="e">
        <f t="shared" si="43"/>
        <v>#DIV/0!</v>
      </c>
      <c r="BG45" s="63" t="e">
        <f t="shared" si="43"/>
        <v>#DIV/0!</v>
      </c>
      <c r="BH45" s="63" t="e">
        <f t="shared" si="43"/>
        <v>#DIV/0!</v>
      </c>
      <c r="BI45" s="63" t="e">
        <f t="shared" si="43"/>
        <v>#DIV/0!</v>
      </c>
      <c r="BJ45" s="63">
        <f>BJ46/BJ47</f>
        <v>0.96089385474860334</v>
      </c>
      <c r="BK45" s="63">
        <f t="shared" si="43"/>
        <v>0.95308788598574823</v>
      </c>
      <c r="BL45" s="63">
        <f t="shared" ref="BL45:BZ45" si="44">BL46/BL47</f>
        <v>0.95472779369627503</v>
      </c>
      <c r="BM45" s="63">
        <f t="shared" si="44"/>
        <v>0.93710385177961975</v>
      </c>
      <c r="BN45" s="63">
        <f t="shared" si="44"/>
        <v>0.91533809785596476</v>
      </c>
      <c r="BO45" s="63">
        <f t="shared" si="44"/>
        <v>0.88084112149532712</v>
      </c>
      <c r="BP45" s="63">
        <f t="shared" si="44"/>
        <v>0.89328743545611011</v>
      </c>
      <c r="BQ45" s="63">
        <f t="shared" si="44"/>
        <v>0.93791574279379153</v>
      </c>
      <c r="BR45" s="63">
        <f t="shared" si="44"/>
        <v>0.96378830083565459</v>
      </c>
      <c r="BS45" s="63">
        <f t="shared" si="44"/>
        <v>0.94276629570747217</v>
      </c>
      <c r="BT45" s="63">
        <f t="shared" si="44"/>
        <v>0.91767068273092367</v>
      </c>
      <c r="BU45" s="63">
        <f t="shared" si="44"/>
        <v>0.93953488372093019</v>
      </c>
      <c r="BV45" s="63">
        <f t="shared" si="44"/>
        <v>0.94736842105263153</v>
      </c>
      <c r="BW45" s="63">
        <f t="shared" si="44"/>
        <v>0.94432548179871523</v>
      </c>
      <c r="BX45" s="63">
        <f t="shared" si="44"/>
        <v>0.94978165938864634</v>
      </c>
      <c r="BY45" s="63">
        <f t="shared" si="44"/>
        <v>0.95886889460154245</v>
      </c>
      <c r="BZ45" s="63">
        <f t="shared" si="44"/>
        <v>0.9675174013921114</v>
      </c>
      <c r="CA45" s="63">
        <f t="shared" ref="CA45:CD45" si="45">CA46/CA47</f>
        <v>0.94939759036144578</v>
      </c>
      <c r="CB45" s="63">
        <f t="shared" si="45"/>
        <v>0.96250000000000002</v>
      </c>
      <c r="CC45" s="63">
        <f t="shared" si="45"/>
        <v>0.95329670329670335</v>
      </c>
      <c r="CD45" s="63">
        <f t="shared" si="45"/>
        <v>0.94588235294117651</v>
      </c>
      <c r="CE45" s="63">
        <f t="shared" ref="CE45:CH45" si="46">CE46/CE47</f>
        <v>0.96089385474860334</v>
      </c>
      <c r="CF45" s="63" t="e">
        <f t="shared" si="46"/>
        <v>#DIV/0!</v>
      </c>
      <c r="CG45" s="63" t="e">
        <f t="shared" si="46"/>
        <v>#DIV/0!</v>
      </c>
      <c r="CH45" s="63" t="e">
        <f t="shared" si="46"/>
        <v>#DIV/0!</v>
      </c>
    </row>
    <row r="46" spans="1:86" x14ac:dyDescent="0.25">
      <c r="A46" s="61" t="s">
        <v>191</v>
      </c>
      <c r="B46" s="19">
        <v>142</v>
      </c>
      <c r="C46" s="19">
        <v>98</v>
      </c>
      <c r="D46" s="19">
        <v>137</v>
      </c>
      <c r="E46" s="113">
        <v>165</v>
      </c>
      <c r="F46" s="113">
        <v>189</v>
      </c>
      <c r="G46" s="113">
        <v>165</v>
      </c>
      <c r="H46" s="113">
        <v>178</v>
      </c>
      <c r="I46" s="113">
        <v>122</v>
      </c>
      <c r="J46" s="113">
        <v>123</v>
      </c>
      <c r="K46" s="113">
        <v>132</v>
      </c>
      <c r="L46" s="113">
        <v>133</v>
      </c>
      <c r="M46" s="52">
        <v>81</v>
      </c>
      <c r="N46" s="113">
        <v>213</v>
      </c>
      <c r="O46" s="113">
        <v>189</v>
      </c>
      <c r="P46" s="52">
        <v>191</v>
      </c>
      <c r="Q46" s="113">
        <v>172</v>
      </c>
      <c r="R46" s="113">
        <v>141</v>
      </c>
      <c r="S46" s="52">
        <v>144</v>
      </c>
      <c r="T46" s="113">
        <v>115</v>
      </c>
      <c r="U46" s="113">
        <v>128</v>
      </c>
      <c r="V46" s="52">
        <v>161</v>
      </c>
      <c r="W46" s="113">
        <v>175</v>
      </c>
      <c r="X46" s="113">
        <v>143</v>
      </c>
      <c r="Y46" s="52">
        <v>150</v>
      </c>
      <c r="Z46" s="52">
        <v>159</v>
      </c>
      <c r="AA46" s="52">
        <v>137</v>
      </c>
      <c r="AB46" s="52">
        <v>145</v>
      </c>
      <c r="AC46" s="52">
        <v>152</v>
      </c>
      <c r="AD46" s="52">
        <v>150</v>
      </c>
      <c r="AE46" s="52">
        <v>133</v>
      </c>
      <c r="AF46" s="52">
        <v>131</v>
      </c>
      <c r="AG46" s="52">
        <v>125</v>
      </c>
      <c r="AH46" s="52">
        <v>117</v>
      </c>
      <c r="AI46" s="52">
        <v>151</v>
      </c>
      <c r="AJ46" s="52">
        <v>123</v>
      </c>
      <c r="AK46" s="52">
        <v>143</v>
      </c>
      <c r="AL46" s="52">
        <v>149</v>
      </c>
      <c r="AM46" s="52">
        <v>119</v>
      </c>
      <c r="AN46" s="52">
        <v>126</v>
      </c>
      <c r="AO46" s="52">
        <v>113</v>
      </c>
      <c r="AP46" s="52">
        <v>220</v>
      </c>
      <c r="AQ46" s="52">
        <v>129</v>
      </c>
      <c r="AR46" s="52">
        <v>121</v>
      </c>
      <c r="AS46" s="52">
        <v>106</v>
      </c>
      <c r="AT46" s="52">
        <v>120</v>
      </c>
      <c r="AU46" s="52">
        <v>136</v>
      </c>
      <c r="AV46" s="52">
        <v>115</v>
      </c>
      <c r="AW46" s="52">
        <v>151</v>
      </c>
      <c r="AX46" s="52">
        <v>172</v>
      </c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>
        <f>SUM(AX46:BI46)</f>
        <v>172</v>
      </c>
      <c r="BK46" s="52">
        <f>SUM(AL46:AW46)</f>
        <v>1605</v>
      </c>
      <c r="BL46" s="52">
        <f>SUM(Z46:AK46)</f>
        <v>1666</v>
      </c>
      <c r="BM46" s="52">
        <f>SUM(N46:Y46)</f>
        <v>1922</v>
      </c>
      <c r="BN46" s="52">
        <f>SUM(B46:M46)</f>
        <v>1665</v>
      </c>
      <c r="BO46" s="52">
        <f>SUM(B46:D46)</f>
        <v>377</v>
      </c>
      <c r="BP46" s="52">
        <f>SUM(E46:G46)</f>
        <v>519</v>
      </c>
      <c r="BQ46" s="52">
        <f>SUM(H46:J46)</f>
        <v>423</v>
      </c>
      <c r="BR46" s="52">
        <f>SUM(K46:M46)</f>
        <v>346</v>
      </c>
      <c r="BS46" s="113">
        <f>SUM(N46:P46)</f>
        <v>593</v>
      </c>
      <c r="BT46" s="113">
        <f>SUM(Q46:S46)</f>
        <v>457</v>
      </c>
      <c r="BU46" s="113">
        <f>SUM(T46:V46)</f>
        <v>404</v>
      </c>
      <c r="BV46" s="113">
        <f>SUM(W46:Y46)</f>
        <v>468</v>
      </c>
      <c r="BW46" s="113">
        <f>SUM(Z46:AB46)</f>
        <v>441</v>
      </c>
      <c r="BX46" s="113">
        <f>SUM(AC46:AE46)</f>
        <v>435</v>
      </c>
      <c r="BY46" s="113">
        <f>SUM(AF46:AH46)</f>
        <v>373</v>
      </c>
      <c r="BZ46" s="113">
        <f>SUM(AI46:AK46)</f>
        <v>417</v>
      </c>
      <c r="CA46" s="113">
        <f>SUM(AL46:AN46)</f>
        <v>394</v>
      </c>
      <c r="CB46" s="113">
        <f>SUM(AO46:AQ46)</f>
        <v>462</v>
      </c>
      <c r="CC46" s="113">
        <f>SUM(AR46:AT46)</f>
        <v>347</v>
      </c>
      <c r="CD46" s="113">
        <f>SUM(AU46:AW46)</f>
        <v>402</v>
      </c>
      <c r="CE46" s="113">
        <f>SUM(AX46:AZ46)</f>
        <v>172</v>
      </c>
      <c r="CF46" s="113">
        <f>SUM(BA46:BC46)</f>
        <v>0</v>
      </c>
      <c r="CG46" s="113">
        <f>SUM(BD46:BF46)</f>
        <v>0</v>
      </c>
      <c r="CH46" s="113">
        <f>SUM(BG46:BI46)</f>
        <v>0</v>
      </c>
    </row>
    <row r="47" spans="1:86" x14ac:dyDescent="0.25">
      <c r="A47" s="61" t="s">
        <v>192</v>
      </c>
      <c r="B47" s="19">
        <v>155</v>
      </c>
      <c r="C47" s="19">
        <v>116</v>
      </c>
      <c r="D47" s="19">
        <v>157</v>
      </c>
      <c r="E47" s="114">
        <v>193</v>
      </c>
      <c r="F47" s="114">
        <v>206</v>
      </c>
      <c r="G47" s="114">
        <v>182</v>
      </c>
      <c r="H47" s="114">
        <v>191</v>
      </c>
      <c r="I47" s="114">
        <v>126</v>
      </c>
      <c r="J47" s="114">
        <v>134</v>
      </c>
      <c r="K47" s="114">
        <v>139</v>
      </c>
      <c r="L47" s="114">
        <v>135</v>
      </c>
      <c r="M47" s="19">
        <v>85</v>
      </c>
      <c r="N47" s="114">
        <v>227</v>
      </c>
      <c r="O47" s="114">
        <v>198</v>
      </c>
      <c r="P47" s="19">
        <v>204</v>
      </c>
      <c r="Q47" s="114">
        <v>188</v>
      </c>
      <c r="R47" s="114">
        <v>153</v>
      </c>
      <c r="S47" s="19">
        <v>157</v>
      </c>
      <c r="T47" s="114">
        <v>126</v>
      </c>
      <c r="U47" s="114">
        <v>138</v>
      </c>
      <c r="V47" s="19">
        <v>166</v>
      </c>
      <c r="W47" s="114">
        <v>181</v>
      </c>
      <c r="X47" s="114">
        <v>149</v>
      </c>
      <c r="Y47" s="19">
        <v>164</v>
      </c>
      <c r="Z47" s="19">
        <v>166</v>
      </c>
      <c r="AA47" s="19">
        <v>149</v>
      </c>
      <c r="AB47" s="19">
        <v>152</v>
      </c>
      <c r="AC47" s="19">
        <v>163</v>
      </c>
      <c r="AD47" s="19">
        <v>152</v>
      </c>
      <c r="AE47" s="19">
        <v>143</v>
      </c>
      <c r="AF47" s="19">
        <v>140</v>
      </c>
      <c r="AG47" s="19">
        <v>130</v>
      </c>
      <c r="AH47" s="19">
        <v>119</v>
      </c>
      <c r="AI47" s="19">
        <v>158</v>
      </c>
      <c r="AJ47" s="19">
        <v>128</v>
      </c>
      <c r="AK47" s="19">
        <v>145</v>
      </c>
      <c r="AL47" s="19">
        <v>156</v>
      </c>
      <c r="AM47" s="19">
        <v>128</v>
      </c>
      <c r="AN47" s="19">
        <v>131</v>
      </c>
      <c r="AO47" s="19">
        <v>117</v>
      </c>
      <c r="AP47" s="19">
        <v>230</v>
      </c>
      <c r="AQ47" s="19">
        <v>133</v>
      </c>
      <c r="AR47" s="19">
        <v>126</v>
      </c>
      <c r="AS47" s="19">
        <v>113</v>
      </c>
      <c r="AT47" s="19">
        <v>125</v>
      </c>
      <c r="AU47" s="19">
        <v>146</v>
      </c>
      <c r="AV47" s="19">
        <v>121</v>
      </c>
      <c r="AW47" s="19">
        <v>158</v>
      </c>
      <c r="AX47" s="19">
        <v>179</v>
      </c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52">
        <f>SUM(AX47:BI47)</f>
        <v>179</v>
      </c>
      <c r="BK47" s="52">
        <f>SUM(AL47:AW47)</f>
        <v>1684</v>
      </c>
      <c r="BL47" s="52">
        <f>SUM(Z47:AK47)</f>
        <v>1745</v>
      </c>
      <c r="BM47" s="52">
        <f>SUM(N47:Y47)</f>
        <v>2051</v>
      </c>
      <c r="BN47" s="19">
        <f>SUM(B47:M47)</f>
        <v>1819</v>
      </c>
      <c r="BO47" s="52">
        <f>SUM(B47:D47)</f>
        <v>428</v>
      </c>
      <c r="BP47" s="52">
        <f>SUM(E47:G47)</f>
        <v>581</v>
      </c>
      <c r="BQ47" s="52">
        <f>SUM(H47:J47)</f>
        <v>451</v>
      </c>
      <c r="BR47" s="52">
        <f>SUM(K47:M47)</f>
        <v>359</v>
      </c>
      <c r="BS47" s="113">
        <f>SUM(N47:P47)</f>
        <v>629</v>
      </c>
      <c r="BT47" s="113">
        <f>SUM(Q47:S47)</f>
        <v>498</v>
      </c>
      <c r="BU47" s="113">
        <f>SUM(T47:V47)</f>
        <v>430</v>
      </c>
      <c r="BV47" s="113">
        <f>SUM(W47:Y47)</f>
        <v>494</v>
      </c>
      <c r="BW47" s="113">
        <f>SUM(Z47:AB47)</f>
        <v>467</v>
      </c>
      <c r="BX47" s="113">
        <f>SUM(AC47:AE47)</f>
        <v>458</v>
      </c>
      <c r="BY47" s="113">
        <f>SUM(AF47:AH47)</f>
        <v>389</v>
      </c>
      <c r="BZ47" s="113">
        <f>SUM(AI47:AK47)</f>
        <v>431</v>
      </c>
      <c r="CA47" s="113">
        <f>SUM(AL47:AN47)</f>
        <v>415</v>
      </c>
      <c r="CB47" s="113">
        <f>SUM(AO47:AQ47)</f>
        <v>480</v>
      </c>
      <c r="CC47" s="113">
        <f>SUM(AR47:AT47)</f>
        <v>364</v>
      </c>
      <c r="CD47" s="113">
        <f>SUM(AU47:AW47)</f>
        <v>425</v>
      </c>
      <c r="CE47" s="113">
        <f>SUM(AX47:AZ47)</f>
        <v>179</v>
      </c>
      <c r="CF47" s="113">
        <f>SUM(BA47:BC47)</f>
        <v>0</v>
      </c>
      <c r="CG47" s="113">
        <f>SUM(BD47:BF47)</f>
        <v>0</v>
      </c>
      <c r="CH47" s="113">
        <f>SUM(BG47:BI47)</f>
        <v>0</v>
      </c>
    </row>
    <row r="48" spans="1:86" ht="15.75" x14ac:dyDescent="0.25">
      <c r="A48" s="107" t="s">
        <v>195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55"/>
      <c r="N48" s="108"/>
      <c r="O48" s="108"/>
      <c r="P48" s="55"/>
      <c r="Q48" s="108"/>
      <c r="R48" s="108"/>
      <c r="S48" s="55"/>
      <c r="T48" s="108"/>
      <c r="U48" s="108"/>
      <c r="V48" s="55"/>
      <c r="W48" s="108"/>
      <c r="X48" s="108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</row>
    <row r="49" spans="1:86" x14ac:dyDescent="0.25">
      <c r="A49" s="109" t="s">
        <v>196</v>
      </c>
      <c r="B49" s="110">
        <v>44562</v>
      </c>
      <c r="C49" s="110">
        <v>44593</v>
      </c>
      <c r="D49" s="110">
        <v>44621</v>
      </c>
      <c r="E49" s="110">
        <v>44652</v>
      </c>
      <c r="F49" s="110">
        <v>44703</v>
      </c>
      <c r="G49" s="111">
        <v>44713</v>
      </c>
      <c r="H49" s="111">
        <v>44743</v>
      </c>
      <c r="I49" s="111">
        <v>44774</v>
      </c>
      <c r="J49" s="111">
        <v>44805</v>
      </c>
      <c r="K49" s="111">
        <v>44835</v>
      </c>
      <c r="L49" s="111">
        <v>44866</v>
      </c>
      <c r="M49" s="130">
        <v>44896</v>
      </c>
      <c r="N49" s="111">
        <v>44927</v>
      </c>
      <c r="O49" s="111">
        <v>44958</v>
      </c>
      <c r="P49" s="130">
        <v>44986</v>
      </c>
      <c r="Q49" s="111">
        <v>45017</v>
      </c>
      <c r="R49" s="111">
        <v>45047</v>
      </c>
      <c r="S49" s="130">
        <v>45078</v>
      </c>
      <c r="T49" s="111">
        <v>45108</v>
      </c>
      <c r="U49" s="111">
        <v>45139</v>
      </c>
      <c r="V49" s="130">
        <v>45170</v>
      </c>
      <c r="W49" s="111">
        <v>45200</v>
      </c>
      <c r="X49" s="111">
        <v>45231</v>
      </c>
      <c r="Y49" s="130">
        <v>45261</v>
      </c>
      <c r="Z49" s="111">
        <v>45292</v>
      </c>
      <c r="AA49" s="111">
        <v>45323</v>
      </c>
      <c r="AB49" s="130">
        <v>45352</v>
      </c>
      <c r="AC49" s="111">
        <v>45383</v>
      </c>
      <c r="AD49" s="111">
        <v>45413</v>
      </c>
      <c r="AE49" s="130">
        <v>45444</v>
      </c>
      <c r="AF49" s="111">
        <v>45474</v>
      </c>
      <c r="AG49" s="111">
        <v>45505</v>
      </c>
      <c r="AH49" s="130">
        <v>45536</v>
      </c>
      <c r="AI49" s="111">
        <v>45566</v>
      </c>
      <c r="AJ49" s="111">
        <v>45597</v>
      </c>
      <c r="AK49" s="130">
        <v>45627</v>
      </c>
      <c r="AL49" s="111">
        <v>45658</v>
      </c>
      <c r="AM49" s="111">
        <v>45689</v>
      </c>
      <c r="AN49" s="130">
        <v>45717</v>
      </c>
      <c r="AO49" s="111">
        <v>45748</v>
      </c>
      <c r="AP49" s="111">
        <v>45778</v>
      </c>
      <c r="AQ49" s="130">
        <v>45809</v>
      </c>
      <c r="AR49" s="111">
        <v>45839</v>
      </c>
      <c r="AS49" s="111">
        <v>45870</v>
      </c>
      <c r="AT49" s="130">
        <v>45901</v>
      </c>
      <c r="AU49" s="111">
        <v>45931</v>
      </c>
      <c r="AV49" s="111">
        <v>45962</v>
      </c>
      <c r="AW49" s="130">
        <v>45992</v>
      </c>
      <c r="AX49" s="111">
        <v>46023</v>
      </c>
      <c r="AY49" s="111">
        <v>46054</v>
      </c>
      <c r="AZ49" s="130">
        <v>46082</v>
      </c>
      <c r="BA49" s="111">
        <v>46113</v>
      </c>
      <c r="BB49" s="111">
        <v>46143</v>
      </c>
      <c r="BC49" s="130">
        <v>46174</v>
      </c>
      <c r="BD49" s="111">
        <v>46204</v>
      </c>
      <c r="BE49" s="111">
        <v>46235</v>
      </c>
      <c r="BF49" s="130">
        <v>46266</v>
      </c>
      <c r="BG49" s="111">
        <v>46296</v>
      </c>
      <c r="BH49" s="111">
        <v>46327</v>
      </c>
      <c r="BI49" s="130">
        <v>46357</v>
      </c>
      <c r="BJ49" s="221" t="s">
        <v>478</v>
      </c>
      <c r="BK49" s="203" t="s">
        <v>419</v>
      </c>
      <c r="BL49" s="186" t="s">
        <v>399</v>
      </c>
      <c r="BM49" s="151" t="s">
        <v>243</v>
      </c>
      <c r="BN49" s="64" t="s">
        <v>61</v>
      </c>
      <c r="BO49" s="57" t="s">
        <v>57</v>
      </c>
      <c r="BP49" s="57" t="s">
        <v>58</v>
      </c>
      <c r="BQ49" s="57" t="s">
        <v>59</v>
      </c>
      <c r="BR49" s="57" t="s">
        <v>60</v>
      </c>
      <c r="BS49" s="152" t="s">
        <v>239</v>
      </c>
      <c r="BT49" s="152" t="s">
        <v>247</v>
      </c>
      <c r="BU49" s="152" t="s">
        <v>241</v>
      </c>
      <c r="BV49" s="152" t="s">
        <v>242</v>
      </c>
      <c r="BW49" s="152" t="s">
        <v>400</v>
      </c>
      <c r="BX49" s="152" t="s">
        <v>401</v>
      </c>
      <c r="BY49" s="152" t="s">
        <v>402</v>
      </c>
      <c r="BZ49" s="152" t="s">
        <v>403</v>
      </c>
      <c r="CA49" s="152" t="s">
        <v>420</v>
      </c>
      <c r="CB49" s="152" t="s">
        <v>421</v>
      </c>
      <c r="CC49" s="152" t="s">
        <v>422</v>
      </c>
      <c r="CD49" s="152" t="s">
        <v>423</v>
      </c>
      <c r="CE49" s="152" t="s">
        <v>479</v>
      </c>
      <c r="CF49" s="152" t="s">
        <v>480</v>
      </c>
      <c r="CG49" s="152" t="s">
        <v>481</v>
      </c>
      <c r="CH49" s="152" t="s">
        <v>482</v>
      </c>
    </row>
    <row r="50" spans="1:86" x14ac:dyDescent="0.25">
      <c r="A50" s="61" t="s">
        <v>197</v>
      </c>
      <c r="B50" s="112">
        <f>B51/B52</f>
        <v>0.2315180215732702</v>
      </c>
      <c r="C50" s="112">
        <f t="shared" ref="C50:BN50" si="47">C51/C52</f>
        <v>0.22195608782435131</v>
      </c>
      <c r="D50" s="112">
        <f t="shared" si="47"/>
        <v>0.2026875699888018</v>
      </c>
      <c r="E50" s="112">
        <f t="shared" si="47"/>
        <v>0.21417281348788197</v>
      </c>
      <c r="F50" s="112">
        <f t="shared" si="47"/>
        <v>0.23558741040822687</v>
      </c>
      <c r="G50" s="112">
        <f t="shared" si="47"/>
        <v>0.20625415834996674</v>
      </c>
      <c r="H50" s="112">
        <f t="shared" si="47"/>
        <v>0.21498944405348347</v>
      </c>
      <c r="I50" s="112">
        <f t="shared" si="47"/>
        <v>0.20982783357245338</v>
      </c>
      <c r="J50" s="112">
        <f t="shared" si="47"/>
        <v>0.22062168309325247</v>
      </c>
      <c r="K50" s="63">
        <f t="shared" si="47"/>
        <v>0.24649446494464944</v>
      </c>
      <c r="L50" s="112">
        <f t="shared" si="47"/>
        <v>0.22019279553526128</v>
      </c>
      <c r="M50" s="63">
        <f t="shared" si="47"/>
        <v>0.20493262140859395</v>
      </c>
      <c r="N50" s="63">
        <f t="shared" si="47"/>
        <v>0.19315456725528668</v>
      </c>
      <c r="O50" s="63">
        <f t="shared" si="47"/>
        <v>0.2246203037569944</v>
      </c>
      <c r="P50" s="63">
        <f t="shared" si="47"/>
        <v>0.20902295782167646</v>
      </c>
      <c r="Q50" s="63">
        <f t="shared" si="47"/>
        <v>0.23967501692620177</v>
      </c>
      <c r="R50" s="63">
        <f t="shared" si="47"/>
        <v>0.22206344669905687</v>
      </c>
      <c r="S50" s="63">
        <f t="shared" si="47"/>
        <v>0.20271142672692061</v>
      </c>
      <c r="T50" s="63">
        <f t="shared" si="47"/>
        <v>0.21853947722985717</v>
      </c>
      <c r="U50" s="63">
        <f t="shared" si="47"/>
        <v>0.23476848090982941</v>
      </c>
      <c r="V50" s="63">
        <f t="shared" si="47"/>
        <v>0.1896964856230032</v>
      </c>
      <c r="W50" s="63">
        <f t="shared" si="47"/>
        <v>0.19182948490230906</v>
      </c>
      <c r="X50" s="63">
        <f t="shared" si="47"/>
        <v>0.22467299307514749</v>
      </c>
      <c r="Y50" s="63">
        <f t="shared" si="47"/>
        <v>0.18748669929772291</v>
      </c>
      <c r="Z50" s="63">
        <f t="shared" si="47"/>
        <v>0.18931262845398492</v>
      </c>
      <c r="AA50" s="63">
        <f t="shared" si="47"/>
        <v>0.21794195250659631</v>
      </c>
      <c r="AB50" s="63">
        <f t="shared" si="47"/>
        <v>0.24217506631299734</v>
      </c>
      <c r="AC50" s="63">
        <f t="shared" si="47"/>
        <v>0.22259358288770054</v>
      </c>
      <c r="AD50" s="63">
        <f t="shared" si="47"/>
        <v>0.18120011823825008</v>
      </c>
      <c r="AE50" s="63">
        <f t="shared" si="47"/>
        <v>0.23842662632375189</v>
      </c>
      <c r="AF50" s="63">
        <f t="shared" si="47"/>
        <v>0.23616133518776078</v>
      </c>
      <c r="AG50" s="63">
        <f t="shared" si="47"/>
        <v>0.21907931225734886</v>
      </c>
      <c r="AH50" s="63">
        <f t="shared" si="47"/>
        <v>0.20671206225680933</v>
      </c>
      <c r="AI50" s="63">
        <f t="shared" si="47"/>
        <v>0.22023491724506139</v>
      </c>
      <c r="AJ50" s="63">
        <f t="shared" si="47"/>
        <v>0.21305361305361306</v>
      </c>
      <c r="AK50" s="63">
        <f t="shared" si="47"/>
        <v>0.19875241987524198</v>
      </c>
      <c r="AL50" s="63">
        <f t="shared" si="47"/>
        <v>0.20614350851931845</v>
      </c>
      <c r="AM50" s="63">
        <f t="shared" si="47"/>
        <v>0.22651128914785143</v>
      </c>
      <c r="AN50" s="63">
        <f t="shared" si="47"/>
        <v>0.24459342560553632</v>
      </c>
      <c r="AO50" s="63">
        <f t="shared" si="47"/>
        <v>0.24305555555555555</v>
      </c>
      <c r="AP50" s="63">
        <f t="shared" si="47"/>
        <v>0.20423563777994158</v>
      </c>
      <c r="AQ50" s="63">
        <f t="shared" si="47"/>
        <v>0.21210605302651325</v>
      </c>
      <c r="AR50" s="63">
        <f t="shared" si="47"/>
        <v>0.20863137815927515</v>
      </c>
      <c r="AS50" s="63">
        <f t="shared" si="47"/>
        <v>0.19506597819850832</v>
      </c>
      <c r="AT50" s="63">
        <f t="shared" si="47"/>
        <v>0.18045515394912987</v>
      </c>
      <c r="AU50" s="63">
        <f t="shared" si="47"/>
        <v>0.19959473150962512</v>
      </c>
      <c r="AV50" s="63">
        <f t="shared" si="47"/>
        <v>0.21150278293135436</v>
      </c>
      <c r="AW50" s="63">
        <f t="shared" si="47"/>
        <v>0.21767422334172964</v>
      </c>
      <c r="AX50" s="63">
        <f t="shared" si="47"/>
        <v>0.17972070431086826</v>
      </c>
      <c r="AY50" s="63" t="e">
        <f t="shared" si="47"/>
        <v>#DIV/0!</v>
      </c>
      <c r="AZ50" s="63" t="e">
        <f t="shared" si="47"/>
        <v>#DIV/0!</v>
      </c>
      <c r="BA50" s="63" t="e">
        <f t="shared" si="47"/>
        <v>#DIV/0!</v>
      </c>
      <c r="BB50" s="63" t="e">
        <f t="shared" si="47"/>
        <v>#DIV/0!</v>
      </c>
      <c r="BC50" s="63" t="e">
        <f t="shared" si="47"/>
        <v>#DIV/0!</v>
      </c>
      <c r="BD50" s="63" t="e">
        <f t="shared" si="47"/>
        <v>#DIV/0!</v>
      </c>
      <c r="BE50" s="63" t="e">
        <f t="shared" si="47"/>
        <v>#DIV/0!</v>
      </c>
      <c r="BF50" s="63" t="e">
        <f t="shared" si="47"/>
        <v>#DIV/0!</v>
      </c>
      <c r="BG50" s="63" t="e">
        <f t="shared" si="47"/>
        <v>#DIV/0!</v>
      </c>
      <c r="BH50" s="63" t="e">
        <f t="shared" si="47"/>
        <v>#DIV/0!</v>
      </c>
      <c r="BI50" s="63" t="e">
        <f t="shared" si="47"/>
        <v>#DIV/0!</v>
      </c>
      <c r="BJ50" s="63">
        <f>BJ51/BJ52</f>
        <v>0.17972070431086826</v>
      </c>
      <c r="BK50" s="63">
        <f>BK51/BK52</f>
        <v>0.21297444802778467</v>
      </c>
      <c r="BL50" s="63">
        <f>BL51/BL52</f>
        <v>0.21454720827761581</v>
      </c>
      <c r="BM50" s="63">
        <f>BM51/BM52</f>
        <v>0.21055911040812902</v>
      </c>
      <c r="BN50" s="112">
        <f t="shared" si="47"/>
        <v>0.21954260917275606</v>
      </c>
      <c r="BO50" s="112">
        <f t="shared" ref="BO50:BZ50" si="48">BO51/BO52</f>
        <v>0.21866774650739015</v>
      </c>
      <c r="BP50" s="112">
        <f t="shared" si="48"/>
        <v>0.21865947457796425</v>
      </c>
      <c r="BQ50" s="112">
        <f t="shared" si="48"/>
        <v>0.21504596032897919</v>
      </c>
      <c r="BR50" s="112">
        <f t="shared" si="48"/>
        <v>0.22412060301507539</v>
      </c>
      <c r="BS50" s="63">
        <f t="shared" si="48"/>
        <v>0.20784378619890784</v>
      </c>
      <c r="BT50" s="63">
        <f t="shared" si="48"/>
        <v>0.22123337870380064</v>
      </c>
      <c r="BU50" s="63">
        <f t="shared" si="48"/>
        <v>0.21482079059582807</v>
      </c>
      <c r="BV50" s="63">
        <f t="shared" si="48"/>
        <v>0.2012617190922632</v>
      </c>
      <c r="BW50" s="63">
        <f t="shared" si="48"/>
        <v>0.21509339140631545</v>
      </c>
      <c r="BX50" s="63">
        <f t="shared" si="48"/>
        <v>0.21353305785123966</v>
      </c>
      <c r="BY50" s="63">
        <f t="shared" si="48"/>
        <v>0.22001237514364005</v>
      </c>
      <c r="BZ50" s="63">
        <f t="shared" si="48"/>
        <v>0.2099329917225069</v>
      </c>
      <c r="CA50" s="63">
        <f t="shared" ref="CA50:CD50" si="49">CA51/CA52</f>
        <v>0.22641363284275756</v>
      </c>
      <c r="CB50" s="63">
        <f t="shared" si="49"/>
        <v>0.21856080262930289</v>
      </c>
      <c r="CC50" s="63">
        <f t="shared" si="49"/>
        <v>0.19526938239159</v>
      </c>
      <c r="CD50" s="63">
        <f t="shared" si="49"/>
        <v>0.21009211053263915</v>
      </c>
      <c r="CE50" s="63">
        <f t="shared" ref="CE50:CH50" si="50">CE51/CE52</f>
        <v>0.17972070431086826</v>
      </c>
      <c r="CF50" s="63" t="e">
        <f t="shared" si="50"/>
        <v>#DIV/0!</v>
      </c>
      <c r="CG50" s="63" t="e">
        <f t="shared" si="50"/>
        <v>#DIV/0!</v>
      </c>
      <c r="CH50" s="63" t="e">
        <f t="shared" si="50"/>
        <v>#DIV/0!</v>
      </c>
    </row>
    <row r="51" spans="1:86" x14ac:dyDescent="0.25">
      <c r="A51" s="61" t="s">
        <v>191</v>
      </c>
      <c r="B51" s="113">
        <v>880</v>
      </c>
      <c r="C51" s="113">
        <v>556</v>
      </c>
      <c r="D51" s="113">
        <v>724</v>
      </c>
      <c r="E51" s="113">
        <v>813</v>
      </c>
      <c r="F51" s="113">
        <v>756</v>
      </c>
      <c r="G51" s="113">
        <v>620</v>
      </c>
      <c r="H51" s="113">
        <v>611</v>
      </c>
      <c r="I51" s="113">
        <v>585</v>
      </c>
      <c r="J51" s="113">
        <v>582</v>
      </c>
      <c r="K51" s="113">
        <v>1002</v>
      </c>
      <c r="L51" s="113">
        <v>868</v>
      </c>
      <c r="M51" s="52">
        <v>806</v>
      </c>
      <c r="N51" s="113">
        <v>886</v>
      </c>
      <c r="O51" s="113">
        <v>843</v>
      </c>
      <c r="P51" s="52">
        <v>783</v>
      </c>
      <c r="Q51" s="113">
        <v>708</v>
      </c>
      <c r="R51" s="113">
        <v>777</v>
      </c>
      <c r="S51" s="52">
        <v>628</v>
      </c>
      <c r="T51" s="113">
        <v>811</v>
      </c>
      <c r="U51" s="113">
        <v>578</v>
      </c>
      <c r="V51" s="52">
        <v>475</v>
      </c>
      <c r="W51" s="113">
        <v>540</v>
      </c>
      <c r="X51" s="113">
        <v>876</v>
      </c>
      <c r="Y51" s="52">
        <v>881</v>
      </c>
      <c r="Z51" s="52">
        <v>829</v>
      </c>
      <c r="AA51" s="52">
        <v>826</v>
      </c>
      <c r="AB51" s="52">
        <v>913</v>
      </c>
      <c r="AC51" s="52">
        <v>666</v>
      </c>
      <c r="AD51" s="52">
        <v>613</v>
      </c>
      <c r="AE51" s="52">
        <v>788</v>
      </c>
      <c r="AF51" s="52">
        <v>849</v>
      </c>
      <c r="AG51" s="52">
        <v>790</v>
      </c>
      <c r="AH51" s="52">
        <v>850</v>
      </c>
      <c r="AI51" s="52">
        <v>825</v>
      </c>
      <c r="AJ51" s="52">
        <v>914</v>
      </c>
      <c r="AK51" s="52">
        <v>924</v>
      </c>
      <c r="AL51" s="52">
        <v>859</v>
      </c>
      <c r="AM51" s="52">
        <v>933</v>
      </c>
      <c r="AN51" s="52">
        <v>1131</v>
      </c>
      <c r="AO51" s="52">
        <v>840</v>
      </c>
      <c r="AP51" s="52">
        <v>839</v>
      </c>
      <c r="AQ51" s="52">
        <v>848</v>
      </c>
      <c r="AR51" s="52">
        <v>875</v>
      </c>
      <c r="AS51" s="52">
        <v>680</v>
      </c>
      <c r="AT51" s="52">
        <v>674</v>
      </c>
      <c r="AU51" s="52">
        <v>788</v>
      </c>
      <c r="AV51" s="52">
        <v>798</v>
      </c>
      <c r="AW51" s="52">
        <v>1037</v>
      </c>
      <c r="AX51" s="52">
        <v>888</v>
      </c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>
        <f>SUM(AX51:BI51)</f>
        <v>888</v>
      </c>
      <c r="BK51" s="52">
        <f>SUM(AL51:AW51)</f>
        <v>10302</v>
      </c>
      <c r="BL51" s="52">
        <f>SUM(Z51:AK51)</f>
        <v>9787</v>
      </c>
      <c r="BM51" s="52">
        <f>SUM(N51:Y51)</f>
        <v>8786</v>
      </c>
      <c r="BN51" s="52">
        <f>SUM(B51:M51)</f>
        <v>8803</v>
      </c>
      <c r="BO51" s="52">
        <f>SUM(B51:D51)</f>
        <v>2160</v>
      </c>
      <c r="BP51" s="52">
        <f>SUM(E51:G51)</f>
        <v>2189</v>
      </c>
      <c r="BQ51" s="52">
        <f>SUM(H51:J51)</f>
        <v>1778</v>
      </c>
      <c r="BR51" s="52">
        <f>SUM(K51:M51)</f>
        <v>2676</v>
      </c>
      <c r="BS51" s="113">
        <f>SUM(N51:P51)</f>
        <v>2512</v>
      </c>
      <c r="BT51" s="113">
        <f>SUM(Q51:S51)</f>
        <v>2113</v>
      </c>
      <c r="BU51" s="113">
        <f>SUM(T51:V51)</f>
        <v>1864</v>
      </c>
      <c r="BV51" s="113">
        <f>SUM(W51:Y51)</f>
        <v>2297</v>
      </c>
      <c r="BW51" s="113">
        <f>SUM(Z51:AB51)</f>
        <v>2568</v>
      </c>
      <c r="BX51" s="113">
        <f>SUM(AC51:AE51)</f>
        <v>2067</v>
      </c>
      <c r="BY51" s="113">
        <f>SUM(AF51:AH51)</f>
        <v>2489</v>
      </c>
      <c r="BZ51" s="113">
        <f>SUM(AI51:AK51)</f>
        <v>2663</v>
      </c>
      <c r="CA51" s="113">
        <f>SUM(AL51:AN51)</f>
        <v>2923</v>
      </c>
      <c r="CB51" s="113">
        <f>SUM(AO51:AQ51)</f>
        <v>2527</v>
      </c>
      <c r="CC51" s="113">
        <f>SUM(AR51:AT51)</f>
        <v>2229</v>
      </c>
      <c r="CD51" s="113">
        <f>SUM(AU51:AW51)</f>
        <v>2623</v>
      </c>
      <c r="CE51" s="113">
        <f>SUM(AX51:AZ51)</f>
        <v>888</v>
      </c>
      <c r="CF51" s="113">
        <f>SUM(BA51:BC51)</f>
        <v>0</v>
      </c>
      <c r="CG51" s="113">
        <f>SUM(BD51:BF51)</f>
        <v>0</v>
      </c>
      <c r="CH51" s="113">
        <f>SUM(BG51:BI51)</f>
        <v>0</v>
      </c>
    </row>
    <row r="52" spans="1:86" x14ac:dyDescent="0.25">
      <c r="A52" s="61" t="s">
        <v>192</v>
      </c>
      <c r="B52" s="114">
        <v>3801</v>
      </c>
      <c r="C52" s="114">
        <v>2505</v>
      </c>
      <c r="D52" s="114">
        <v>3572</v>
      </c>
      <c r="E52" s="114">
        <v>3796</v>
      </c>
      <c r="F52" s="114">
        <v>3209</v>
      </c>
      <c r="G52" s="114">
        <v>3006</v>
      </c>
      <c r="H52" s="114">
        <v>2842</v>
      </c>
      <c r="I52" s="114">
        <v>2788</v>
      </c>
      <c r="J52" s="114">
        <v>2638</v>
      </c>
      <c r="K52" s="114">
        <v>4065</v>
      </c>
      <c r="L52" s="114">
        <v>3942</v>
      </c>
      <c r="M52" s="19">
        <v>3933</v>
      </c>
      <c r="N52" s="114">
        <v>4587</v>
      </c>
      <c r="O52" s="114">
        <v>3753</v>
      </c>
      <c r="P52" s="19">
        <v>3746</v>
      </c>
      <c r="Q52" s="114">
        <v>2954</v>
      </c>
      <c r="R52" s="114">
        <v>3499</v>
      </c>
      <c r="S52" s="19">
        <v>3098</v>
      </c>
      <c r="T52" s="114">
        <v>3711</v>
      </c>
      <c r="U52" s="114">
        <v>2462</v>
      </c>
      <c r="V52" s="19">
        <v>2504</v>
      </c>
      <c r="W52" s="114">
        <v>2815</v>
      </c>
      <c r="X52" s="114">
        <v>3899</v>
      </c>
      <c r="Y52" s="19">
        <v>4699</v>
      </c>
      <c r="Z52" s="19">
        <v>4379</v>
      </c>
      <c r="AA52" s="19">
        <v>3790</v>
      </c>
      <c r="AB52" s="19">
        <v>3770</v>
      </c>
      <c r="AC52" s="19">
        <v>2992</v>
      </c>
      <c r="AD52" s="19">
        <v>3383</v>
      </c>
      <c r="AE52" s="19">
        <v>3305</v>
      </c>
      <c r="AF52" s="19">
        <v>3595</v>
      </c>
      <c r="AG52" s="19">
        <v>3606</v>
      </c>
      <c r="AH52" s="19">
        <v>4112</v>
      </c>
      <c r="AI52" s="19">
        <v>3746</v>
      </c>
      <c r="AJ52" s="19">
        <v>4290</v>
      </c>
      <c r="AK52" s="19">
        <v>4649</v>
      </c>
      <c r="AL52" s="19">
        <v>4167</v>
      </c>
      <c r="AM52" s="19">
        <v>4119</v>
      </c>
      <c r="AN52" s="19">
        <v>4624</v>
      </c>
      <c r="AO52" s="19">
        <v>3456</v>
      </c>
      <c r="AP52" s="19">
        <v>4108</v>
      </c>
      <c r="AQ52" s="19">
        <v>3998</v>
      </c>
      <c r="AR52" s="19">
        <v>4194</v>
      </c>
      <c r="AS52" s="19">
        <v>3486</v>
      </c>
      <c r="AT52" s="19">
        <v>3735</v>
      </c>
      <c r="AU52" s="19">
        <v>3948</v>
      </c>
      <c r="AV52" s="19">
        <v>3773</v>
      </c>
      <c r="AW52" s="19">
        <v>4764</v>
      </c>
      <c r="AX52" s="19">
        <v>4941</v>
      </c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52">
        <f>SUM(AX52:BI52)</f>
        <v>4941</v>
      </c>
      <c r="BK52" s="52">
        <f>SUM(AL52:AW52)</f>
        <v>48372</v>
      </c>
      <c r="BL52" s="52">
        <f>SUM(Z52:AK52)</f>
        <v>45617</v>
      </c>
      <c r="BM52" s="52">
        <f>SUM(N52:Y52)</f>
        <v>41727</v>
      </c>
      <c r="BN52" s="19">
        <f>SUM(B52:M52)</f>
        <v>40097</v>
      </c>
      <c r="BO52" s="52">
        <f>SUM(B52:D52)</f>
        <v>9878</v>
      </c>
      <c r="BP52" s="52">
        <f>SUM(E52:G52)</f>
        <v>10011</v>
      </c>
      <c r="BQ52" s="52">
        <f>SUM(H52:J52)</f>
        <v>8268</v>
      </c>
      <c r="BR52" s="52">
        <f>SUM(K52:M52)</f>
        <v>11940</v>
      </c>
      <c r="BS52" s="113">
        <f>SUM(N52:P52)</f>
        <v>12086</v>
      </c>
      <c r="BT52" s="113">
        <f>SUM(Q52:S52)</f>
        <v>9551</v>
      </c>
      <c r="BU52" s="113">
        <f>SUM(T52:V52)</f>
        <v>8677</v>
      </c>
      <c r="BV52" s="113">
        <f>SUM(W52:Y52)</f>
        <v>11413</v>
      </c>
      <c r="BW52" s="113">
        <f>SUM(Z52:AB52)</f>
        <v>11939</v>
      </c>
      <c r="BX52" s="113">
        <f>SUM(AC52:AE52)</f>
        <v>9680</v>
      </c>
      <c r="BY52" s="113">
        <f>SUM(AF52:AH52)</f>
        <v>11313</v>
      </c>
      <c r="BZ52" s="113">
        <f>SUM(AI52:AK52)</f>
        <v>12685</v>
      </c>
      <c r="CA52" s="113">
        <f>SUM(AL52:AN52)</f>
        <v>12910</v>
      </c>
      <c r="CB52" s="113">
        <f>SUM(AO52:AQ52)</f>
        <v>11562</v>
      </c>
      <c r="CC52" s="113">
        <f>SUM(AR52:AT52)</f>
        <v>11415</v>
      </c>
      <c r="CD52" s="113">
        <f>SUM(AU52:AW52)</f>
        <v>12485</v>
      </c>
      <c r="CE52" s="113">
        <f>SUM(AX52:AZ52)</f>
        <v>4941</v>
      </c>
      <c r="CF52" s="113">
        <f>SUM(BA52:BC52)</f>
        <v>0</v>
      </c>
      <c r="CG52" s="113">
        <f>SUM(BD52:BF52)</f>
        <v>0</v>
      </c>
      <c r="CH52" s="113">
        <f>SUM(BG52:BI52)</f>
        <v>0</v>
      </c>
    </row>
    <row r="53" spans="1:86" x14ac:dyDescent="0.25">
      <c r="A53" s="109" t="s">
        <v>202</v>
      </c>
      <c r="B53" s="110">
        <v>44562</v>
      </c>
      <c r="C53" s="110">
        <v>44593</v>
      </c>
      <c r="D53" s="110">
        <v>44621</v>
      </c>
      <c r="E53" s="110">
        <v>44652</v>
      </c>
      <c r="F53" s="110">
        <v>44703</v>
      </c>
      <c r="G53" s="111">
        <v>44713</v>
      </c>
      <c r="H53" s="111">
        <v>44743</v>
      </c>
      <c r="I53" s="111">
        <v>44774</v>
      </c>
      <c r="J53" s="111">
        <v>44805</v>
      </c>
      <c r="K53" s="111">
        <v>44835</v>
      </c>
      <c r="L53" s="111">
        <v>44866</v>
      </c>
      <c r="M53" s="130">
        <v>44896</v>
      </c>
      <c r="N53" s="111">
        <v>44927</v>
      </c>
      <c r="O53" s="111">
        <v>44958</v>
      </c>
      <c r="P53" s="130">
        <v>44986</v>
      </c>
      <c r="Q53" s="111">
        <v>45017</v>
      </c>
      <c r="R53" s="111">
        <v>45047</v>
      </c>
      <c r="S53" s="130">
        <v>45078</v>
      </c>
      <c r="T53" s="111">
        <v>45108</v>
      </c>
      <c r="U53" s="111">
        <v>45139</v>
      </c>
      <c r="V53" s="130">
        <v>45170</v>
      </c>
      <c r="W53" s="111">
        <v>45200</v>
      </c>
      <c r="X53" s="111">
        <v>45231</v>
      </c>
      <c r="Y53" s="130">
        <v>45261</v>
      </c>
      <c r="Z53" s="111">
        <v>45292</v>
      </c>
      <c r="AA53" s="111">
        <v>45323</v>
      </c>
      <c r="AB53" s="130">
        <v>45352</v>
      </c>
      <c r="AC53" s="111">
        <v>45383</v>
      </c>
      <c r="AD53" s="111">
        <v>45413</v>
      </c>
      <c r="AE53" s="130">
        <v>45444</v>
      </c>
      <c r="AF53" s="111">
        <v>45474</v>
      </c>
      <c r="AG53" s="111">
        <v>45505</v>
      </c>
      <c r="AH53" s="130">
        <v>45536</v>
      </c>
      <c r="AI53" s="111">
        <v>45566</v>
      </c>
      <c r="AJ53" s="111">
        <v>45597</v>
      </c>
      <c r="AK53" s="130">
        <v>45627</v>
      </c>
      <c r="AL53" s="111">
        <v>45658</v>
      </c>
      <c r="AM53" s="111">
        <v>45689</v>
      </c>
      <c r="AN53" s="130">
        <v>45717</v>
      </c>
      <c r="AO53" s="111">
        <v>45748</v>
      </c>
      <c r="AP53" s="111">
        <v>45778</v>
      </c>
      <c r="AQ53" s="130">
        <v>45809</v>
      </c>
      <c r="AR53" s="111">
        <v>45839</v>
      </c>
      <c r="AS53" s="111">
        <v>45870</v>
      </c>
      <c r="AT53" s="130">
        <v>45901</v>
      </c>
      <c r="AU53" s="111">
        <v>45931</v>
      </c>
      <c r="AV53" s="111">
        <v>45962</v>
      </c>
      <c r="AW53" s="130">
        <v>45992</v>
      </c>
      <c r="AX53" s="111">
        <v>46023</v>
      </c>
      <c r="AY53" s="111">
        <v>46054</v>
      </c>
      <c r="AZ53" s="130">
        <v>46082</v>
      </c>
      <c r="BA53" s="111">
        <v>46113</v>
      </c>
      <c r="BB53" s="111">
        <v>46143</v>
      </c>
      <c r="BC53" s="130">
        <v>46174</v>
      </c>
      <c r="BD53" s="111">
        <v>46204</v>
      </c>
      <c r="BE53" s="111">
        <v>46235</v>
      </c>
      <c r="BF53" s="130">
        <v>46266</v>
      </c>
      <c r="BG53" s="111">
        <v>46296</v>
      </c>
      <c r="BH53" s="111">
        <v>46327</v>
      </c>
      <c r="BI53" s="130">
        <v>46357</v>
      </c>
      <c r="BJ53" s="221" t="s">
        <v>478</v>
      </c>
      <c r="BK53" s="203" t="s">
        <v>419</v>
      </c>
      <c r="BL53" s="186" t="s">
        <v>399</v>
      </c>
      <c r="BM53" s="151" t="s">
        <v>243</v>
      </c>
      <c r="BN53" s="64" t="s">
        <v>61</v>
      </c>
      <c r="BO53" s="57" t="s">
        <v>57</v>
      </c>
      <c r="BP53" s="57" t="s">
        <v>58</v>
      </c>
      <c r="BQ53" s="57" t="s">
        <v>59</v>
      </c>
      <c r="BR53" s="57" t="s">
        <v>60</v>
      </c>
      <c r="BS53" s="152" t="s">
        <v>239</v>
      </c>
      <c r="BT53" s="152" t="s">
        <v>247</v>
      </c>
      <c r="BU53" s="152" t="s">
        <v>241</v>
      </c>
      <c r="BV53" s="152" t="s">
        <v>242</v>
      </c>
      <c r="BW53" s="152" t="s">
        <v>400</v>
      </c>
      <c r="BX53" s="152" t="s">
        <v>401</v>
      </c>
      <c r="BY53" s="152" t="s">
        <v>402</v>
      </c>
      <c r="BZ53" s="152" t="s">
        <v>403</v>
      </c>
      <c r="CA53" s="152" t="s">
        <v>420</v>
      </c>
      <c r="CB53" s="152" t="s">
        <v>421</v>
      </c>
      <c r="CC53" s="152" t="s">
        <v>422</v>
      </c>
      <c r="CD53" s="152" t="s">
        <v>423</v>
      </c>
      <c r="CE53" s="152" t="s">
        <v>479</v>
      </c>
      <c r="CF53" s="152" t="s">
        <v>480</v>
      </c>
      <c r="CG53" s="152" t="s">
        <v>481</v>
      </c>
      <c r="CH53" s="152" t="s">
        <v>482</v>
      </c>
    </row>
    <row r="54" spans="1:86" x14ac:dyDescent="0.25">
      <c r="A54" s="61" t="s">
        <v>145</v>
      </c>
      <c r="B54" s="63">
        <f>B55/B56</f>
        <v>0.89772727272727271</v>
      </c>
      <c r="C54" s="63">
        <f t="shared" ref="C54:BK54" si="51">C55/C56</f>
        <v>0.87990196078431371</v>
      </c>
      <c r="D54" s="63">
        <f t="shared" si="51"/>
        <v>0.89864864864864868</v>
      </c>
      <c r="E54" s="63">
        <f t="shared" si="51"/>
        <v>0.91082802547770703</v>
      </c>
      <c r="F54" s="63">
        <f t="shared" si="51"/>
        <v>0.93333333333333335</v>
      </c>
      <c r="G54" s="63">
        <f t="shared" si="51"/>
        <v>0.93535353535353538</v>
      </c>
      <c r="H54" s="63">
        <f t="shared" si="51"/>
        <v>0.93807339449541283</v>
      </c>
      <c r="I54" s="63">
        <f t="shared" si="51"/>
        <v>0.93868921775898517</v>
      </c>
      <c r="J54" s="63">
        <f t="shared" si="51"/>
        <v>0.96090534979423869</v>
      </c>
      <c r="K54" s="63">
        <f t="shared" si="51"/>
        <v>0.96146788990825693</v>
      </c>
      <c r="L54" s="63">
        <f t="shared" si="51"/>
        <v>0.916015625</v>
      </c>
      <c r="M54" s="63">
        <f t="shared" si="51"/>
        <v>0.93203883495145634</v>
      </c>
      <c r="N54" s="63">
        <f t="shared" si="51"/>
        <v>0.9299820466786356</v>
      </c>
      <c r="O54" s="63">
        <f t="shared" si="51"/>
        <v>0.95842450765864329</v>
      </c>
      <c r="P54" s="63">
        <f t="shared" si="51"/>
        <v>0.94346978557504868</v>
      </c>
      <c r="Q54" s="63">
        <f t="shared" si="51"/>
        <v>0.94526315789473681</v>
      </c>
      <c r="R54" s="63">
        <f t="shared" si="51"/>
        <v>0.95756457564575648</v>
      </c>
      <c r="S54" s="63">
        <f t="shared" si="51"/>
        <v>0.96926229508196726</v>
      </c>
      <c r="T54" s="63">
        <f t="shared" si="51"/>
        <v>0.9579349904397706</v>
      </c>
      <c r="U54" s="63">
        <f t="shared" si="51"/>
        <v>0.94594594594594594</v>
      </c>
      <c r="V54" s="63">
        <f t="shared" si="51"/>
        <v>0.95606694560669458</v>
      </c>
      <c r="W54" s="63">
        <f t="shared" si="51"/>
        <v>0.9368191721132898</v>
      </c>
      <c r="X54" s="63">
        <f t="shared" si="51"/>
        <v>0.93503937007874016</v>
      </c>
      <c r="Y54" s="63">
        <f t="shared" si="51"/>
        <v>0.94695481335952847</v>
      </c>
      <c r="Z54" s="63">
        <f t="shared" si="51"/>
        <v>0.93950177935943058</v>
      </c>
      <c r="AA54" s="63">
        <f t="shared" si="51"/>
        <v>0.94351464435146448</v>
      </c>
      <c r="AB54" s="63">
        <f t="shared" si="51"/>
        <v>0.93711967545638941</v>
      </c>
      <c r="AC54" s="63">
        <f t="shared" si="51"/>
        <v>0.94653465346534649</v>
      </c>
      <c r="AD54" s="63">
        <f t="shared" si="51"/>
        <v>0.94563106796116503</v>
      </c>
      <c r="AE54" s="63">
        <f t="shared" si="51"/>
        <v>0.95703125</v>
      </c>
      <c r="AF54" s="63">
        <f t="shared" si="51"/>
        <v>0.94676806083650189</v>
      </c>
      <c r="AG54" s="63">
        <f t="shared" si="51"/>
        <v>0.95381882770870341</v>
      </c>
      <c r="AH54" s="63">
        <f t="shared" si="51"/>
        <v>0.93666026871401153</v>
      </c>
      <c r="AI54" s="63">
        <f t="shared" si="51"/>
        <v>0.9477756286266924</v>
      </c>
      <c r="AJ54" s="63">
        <f t="shared" si="51"/>
        <v>0.94548872180451127</v>
      </c>
      <c r="AK54" s="63">
        <f t="shared" si="51"/>
        <v>0.93705035971223016</v>
      </c>
      <c r="AL54" s="63">
        <f t="shared" si="51"/>
        <v>0.95833333333333337</v>
      </c>
      <c r="AM54" s="63">
        <f t="shared" si="51"/>
        <v>0.94324853228962813</v>
      </c>
      <c r="AN54" s="63">
        <f t="shared" si="51"/>
        <v>0.946257197696737</v>
      </c>
      <c r="AO54" s="63">
        <f t="shared" si="51"/>
        <v>0.94746716697936206</v>
      </c>
      <c r="AP54" s="63">
        <f t="shared" si="51"/>
        <v>0.95756457564575648</v>
      </c>
      <c r="AQ54" s="63">
        <f t="shared" si="51"/>
        <v>0.95714285714285718</v>
      </c>
      <c r="AR54" s="63">
        <f t="shared" si="51"/>
        <v>0.96226415094339623</v>
      </c>
      <c r="AS54" s="63">
        <f t="shared" si="51"/>
        <v>0.95511669658886889</v>
      </c>
      <c r="AT54" s="63">
        <f t="shared" si="51"/>
        <v>0.9502868068833652</v>
      </c>
      <c r="AU54" s="63">
        <f t="shared" si="51"/>
        <v>0.95081967213114749</v>
      </c>
      <c r="AV54" s="63">
        <f t="shared" si="51"/>
        <v>0.95152603231597843</v>
      </c>
      <c r="AW54" s="63">
        <f t="shared" si="51"/>
        <v>0.95414462081128748</v>
      </c>
      <c r="AX54" s="63">
        <f t="shared" si="51"/>
        <v>0.96019108280254772</v>
      </c>
      <c r="AY54" s="63" t="e">
        <f t="shared" si="51"/>
        <v>#DIV/0!</v>
      </c>
      <c r="AZ54" s="63" t="e">
        <f t="shared" si="51"/>
        <v>#DIV/0!</v>
      </c>
      <c r="BA54" s="63" t="e">
        <f t="shared" si="51"/>
        <v>#DIV/0!</v>
      </c>
      <c r="BB54" s="63" t="e">
        <f t="shared" si="51"/>
        <v>#DIV/0!</v>
      </c>
      <c r="BC54" s="63" t="e">
        <f t="shared" si="51"/>
        <v>#DIV/0!</v>
      </c>
      <c r="BD54" s="63" t="e">
        <f t="shared" si="51"/>
        <v>#DIV/0!</v>
      </c>
      <c r="BE54" s="63" t="e">
        <f t="shared" si="51"/>
        <v>#DIV/0!</v>
      </c>
      <c r="BF54" s="63" t="e">
        <f t="shared" si="51"/>
        <v>#DIV/0!</v>
      </c>
      <c r="BG54" s="63" t="e">
        <f t="shared" si="51"/>
        <v>#DIV/0!</v>
      </c>
      <c r="BH54" s="63" t="e">
        <f t="shared" si="51"/>
        <v>#DIV/0!</v>
      </c>
      <c r="BI54" s="63" t="e">
        <f t="shared" si="51"/>
        <v>#DIV/0!</v>
      </c>
      <c r="BJ54" s="63">
        <f>BJ55/BJ56</f>
        <v>0.96019108280254772</v>
      </c>
      <c r="BK54" s="63">
        <f t="shared" si="51"/>
        <v>0.95296838858905164</v>
      </c>
      <c r="BL54" s="63">
        <f t="shared" ref="BL54:BZ54" si="52">BL55/BL56</f>
        <v>0.94474522292993635</v>
      </c>
      <c r="BM54" s="63">
        <f t="shared" si="52"/>
        <v>0.94839887174381943</v>
      </c>
      <c r="BN54" s="63">
        <f t="shared" si="52"/>
        <v>0.92651982378854625</v>
      </c>
      <c r="BO54" s="63">
        <f t="shared" si="52"/>
        <v>0.89241486068111453</v>
      </c>
      <c r="BP54" s="63">
        <f t="shared" si="52"/>
        <v>0.92655367231638419</v>
      </c>
      <c r="BQ54" s="63">
        <f t="shared" si="52"/>
        <v>0.94623655913978499</v>
      </c>
      <c r="BR54" s="63">
        <f t="shared" si="52"/>
        <v>0.93702290076335881</v>
      </c>
      <c r="BS54" s="63">
        <f t="shared" si="52"/>
        <v>0.94302554027504915</v>
      </c>
      <c r="BT54" s="63">
        <f t="shared" si="52"/>
        <v>0.95747508305647844</v>
      </c>
      <c r="BU54" s="63">
        <f t="shared" si="52"/>
        <v>0.95325872284397628</v>
      </c>
      <c r="BV54" s="63">
        <f t="shared" si="52"/>
        <v>0.93970189701897022</v>
      </c>
      <c r="BW54" s="63">
        <f t="shared" si="52"/>
        <v>0.93998695368558383</v>
      </c>
      <c r="BX54" s="63">
        <f t="shared" si="52"/>
        <v>0.94973890339425593</v>
      </c>
      <c r="BY54" s="63">
        <f t="shared" si="52"/>
        <v>0.9459627329192547</v>
      </c>
      <c r="BZ54" s="63">
        <f t="shared" si="52"/>
        <v>0.9433021806853582</v>
      </c>
      <c r="CA54" s="63">
        <f t="shared" ref="CA54:CD54" si="53">CA55/CA56</f>
        <v>0.9494949494949495</v>
      </c>
      <c r="CB54" s="63">
        <f t="shared" si="53"/>
        <v>0.95399361022364215</v>
      </c>
      <c r="CC54" s="63">
        <f t="shared" si="53"/>
        <v>0.9561034275405893</v>
      </c>
      <c r="CD54" s="63">
        <f t="shared" si="53"/>
        <v>0.95218170950388525</v>
      </c>
      <c r="CE54" s="63">
        <f t="shared" ref="CE54:CH54" si="54">CE55/CE56</f>
        <v>0.96019108280254772</v>
      </c>
      <c r="CF54" s="63" t="e">
        <f t="shared" si="54"/>
        <v>#DIV/0!</v>
      </c>
      <c r="CG54" s="63" t="e">
        <f t="shared" si="54"/>
        <v>#DIV/0!</v>
      </c>
      <c r="CH54" s="63" t="e">
        <f t="shared" si="54"/>
        <v>#DIV/0!</v>
      </c>
    </row>
    <row r="55" spans="1:86" x14ac:dyDescent="0.25">
      <c r="A55" s="61" t="s">
        <v>191</v>
      </c>
      <c r="B55" s="19">
        <v>395</v>
      </c>
      <c r="C55" s="19">
        <v>359</v>
      </c>
      <c r="D55" s="19">
        <v>399</v>
      </c>
      <c r="E55" s="113">
        <v>429</v>
      </c>
      <c r="F55" s="113">
        <v>420</v>
      </c>
      <c r="G55" s="113">
        <v>463</v>
      </c>
      <c r="H55" s="113">
        <v>409</v>
      </c>
      <c r="I55" s="113">
        <v>444</v>
      </c>
      <c r="J55" s="113">
        <v>467</v>
      </c>
      <c r="K55" s="113">
        <v>524</v>
      </c>
      <c r="L55" s="113">
        <v>469</v>
      </c>
      <c r="M55" s="52">
        <v>480</v>
      </c>
      <c r="N55" s="113">
        <v>518</v>
      </c>
      <c r="O55" s="113">
        <v>438</v>
      </c>
      <c r="P55" s="52">
        <v>484</v>
      </c>
      <c r="Q55" s="113">
        <v>449</v>
      </c>
      <c r="R55" s="113">
        <v>519</v>
      </c>
      <c r="S55" s="52">
        <v>473</v>
      </c>
      <c r="T55" s="113">
        <v>501</v>
      </c>
      <c r="U55" s="113">
        <v>490</v>
      </c>
      <c r="V55" s="52">
        <v>457</v>
      </c>
      <c r="W55" s="113">
        <v>430</v>
      </c>
      <c r="X55" s="113">
        <v>475</v>
      </c>
      <c r="Y55" s="52">
        <v>482</v>
      </c>
      <c r="Z55" s="52">
        <v>528</v>
      </c>
      <c r="AA55" s="52">
        <v>451</v>
      </c>
      <c r="AB55" s="52">
        <v>462</v>
      </c>
      <c r="AC55" s="52">
        <v>478</v>
      </c>
      <c r="AD55" s="52">
        <v>487</v>
      </c>
      <c r="AE55" s="52">
        <v>490</v>
      </c>
      <c r="AF55" s="52">
        <v>498</v>
      </c>
      <c r="AG55" s="52">
        <v>537</v>
      </c>
      <c r="AH55" s="52">
        <v>488</v>
      </c>
      <c r="AI55" s="52">
        <v>490</v>
      </c>
      <c r="AJ55" s="52">
        <v>503</v>
      </c>
      <c r="AK55" s="52">
        <v>521</v>
      </c>
      <c r="AL55" s="52">
        <v>529</v>
      </c>
      <c r="AM55" s="52">
        <v>482</v>
      </c>
      <c r="AN55" s="52">
        <v>493</v>
      </c>
      <c r="AO55" s="52">
        <v>505</v>
      </c>
      <c r="AP55" s="52">
        <v>519</v>
      </c>
      <c r="AQ55" s="52">
        <v>469</v>
      </c>
      <c r="AR55" s="52">
        <v>561</v>
      </c>
      <c r="AS55" s="52">
        <v>532</v>
      </c>
      <c r="AT55" s="52">
        <v>497</v>
      </c>
      <c r="AU55" s="52">
        <v>522</v>
      </c>
      <c r="AV55" s="52">
        <v>530</v>
      </c>
      <c r="AW55" s="52">
        <v>541</v>
      </c>
      <c r="AX55" s="52">
        <v>603</v>
      </c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  <c r="BJ55" s="52">
        <f>SUM(AX55:BI55)</f>
        <v>603</v>
      </c>
      <c r="BK55" s="52">
        <f>SUM(AL55:AW55)</f>
        <v>6180</v>
      </c>
      <c r="BL55" s="52">
        <f>SUM(Z55:AK55)</f>
        <v>5933</v>
      </c>
      <c r="BM55" s="52">
        <f>SUM(N55:Y55)</f>
        <v>5716</v>
      </c>
      <c r="BN55" s="52">
        <f>SUM(B55:M55)</f>
        <v>5258</v>
      </c>
      <c r="BO55" s="52">
        <f>SUM(B55:D55)</f>
        <v>1153</v>
      </c>
      <c r="BP55" s="52">
        <f>SUM(E55:G55)</f>
        <v>1312</v>
      </c>
      <c r="BQ55" s="52">
        <f>SUM(H55:J55)</f>
        <v>1320</v>
      </c>
      <c r="BR55" s="52">
        <f>SUM(K55:M55)</f>
        <v>1473</v>
      </c>
      <c r="BS55" s="113">
        <f>SUM(N55:P55)</f>
        <v>1440</v>
      </c>
      <c r="BT55" s="113">
        <f>SUM(Q55:S55)</f>
        <v>1441</v>
      </c>
      <c r="BU55" s="113">
        <f>SUM(T55:V55)</f>
        <v>1448</v>
      </c>
      <c r="BV55" s="113">
        <f>SUM(W55:Y55)</f>
        <v>1387</v>
      </c>
      <c r="BW55" s="113">
        <f>SUM(Z55:AB55)</f>
        <v>1441</v>
      </c>
      <c r="BX55" s="113">
        <f>SUM(AC55:AE55)</f>
        <v>1455</v>
      </c>
      <c r="BY55" s="113">
        <f>SUM(AF55:AH55)</f>
        <v>1523</v>
      </c>
      <c r="BZ55" s="113">
        <f>SUM(AI55:AK55)</f>
        <v>1514</v>
      </c>
      <c r="CA55" s="113">
        <f>SUM(AL55:AN55)</f>
        <v>1504</v>
      </c>
      <c r="CB55" s="113">
        <f>SUM(AO55:AQ55)</f>
        <v>1493</v>
      </c>
      <c r="CC55" s="113">
        <f>SUM(AR55:AT55)</f>
        <v>1590</v>
      </c>
      <c r="CD55" s="113">
        <f>SUM(AU55:AW55)</f>
        <v>1593</v>
      </c>
      <c r="CE55" s="113">
        <f>SUM(AX55:AZ55)</f>
        <v>603</v>
      </c>
      <c r="CF55" s="113">
        <f>SUM(BA55:BC55)</f>
        <v>0</v>
      </c>
      <c r="CG55" s="113">
        <f>SUM(BD55:BF55)</f>
        <v>0</v>
      </c>
      <c r="CH55" s="113">
        <f>SUM(BG55:BI55)</f>
        <v>0</v>
      </c>
    </row>
    <row r="56" spans="1:86" x14ac:dyDescent="0.25">
      <c r="A56" s="61" t="s">
        <v>192</v>
      </c>
      <c r="B56" s="19">
        <v>440</v>
      </c>
      <c r="C56" s="19">
        <v>408</v>
      </c>
      <c r="D56" s="19">
        <v>444</v>
      </c>
      <c r="E56" s="114">
        <v>471</v>
      </c>
      <c r="F56" s="114">
        <v>450</v>
      </c>
      <c r="G56" s="114">
        <v>495</v>
      </c>
      <c r="H56" s="114">
        <v>436</v>
      </c>
      <c r="I56" s="114">
        <v>473</v>
      </c>
      <c r="J56" s="114">
        <v>486</v>
      </c>
      <c r="K56" s="114">
        <v>545</v>
      </c>
      <c r="L56" s="114">
        <v>512</v>
      </c>
      <c r="M56" s="19">
        <v>515</v>
      </c>
      <c r="N56" s="114">
        <v>557</v>
      </c>
      <c r="O56" s="114">
        <v>457</v>
      </c>
      <c r="P56" s="19">
        <v>513</v>
      </c>
      <c r="Q56" s="114">
        <v>475</v>
      </c>
      <c r="R56" s="114">
        <v>542</v>
      </c>
      <c r="S56" s="19">
        <v>488</v>
      </c>
      <c r="T56" s="114">
        <v>523</v>
      </c>
      <c r="U56" s="114">
        <v>518</v>
      </c>
      <c r="V56" s="19">
        <v>478</v>
      </c>
      <c r="W56" s="114">
        <v>459</v>
      </c>
      <c r="X56" s="114">
        <v>508</v>
      </c>
      <c r="Y56" s="19">
        <v>509</v>
      </c>
      <c r="Z56" s="19">
        <v>562</v>
      </c>
      <c r="AA56" s="19">
        <v>478</v>
      </c>
      <c r="AB56" s="19">
        <v>493</v>
      </c>
      <c r="AC56" s="19">
        <v>505</v>
      </c>
      <c r="AD56" s="19">
        <v>515</v>
      </c>
      <c r="AE56" s="19">
        <v>512</v>
      </c>
      <c r="AF56" s="19">
        <v>526</v>
      </c>
      <c r="AG56" s="19">
        <v>563</v>
      </c>
      <c r="AH56" s="19">
        <v>521</v>
      </c>
      <c r="AI56" s="19">
        <v>517</v>
      </c>
      <c r="AJ56" s="19">
        <v>532</v>
      </c>
      <c r="AK56" s="19">
        <v>556</v>
      </c>
      <c r="AL56" s="19">
        <v>552</v>
      </c>
      <c r="AM56" s="19">
        <v>511</v>
      </c>
      <c r="AN56" s="19">
        <v>521</v>
      </c>
      <c r="AO56" s="19">
        <v>533</v>
      </c>
      <c r="AP56" s="19">
        <v>542</v>
      </c>
      <c r="AQ56" s="19">
        <v>490</v>
      </c>
      <c r="AR56" s="19">
        <v>583</v>
      </c>
      <c r="AS56" s="19">
        <v>557</v>
      </c>
      <c r="AT56" s="19">
        <v>523</v>
      </c>
      <c r="AU56" s="19">
        <v>549</v>
      </c>
      <c r="AV56" s="19">
        <v>557</v>
      </c>
      <c r="AW56" s="19">
        <v>567</v>
      </c>
      <c r="AX56" s="19">
        <v>628</v>
      </c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52">
        <f>SUM(AX56:BI56)</f>
        <v>628</v>
      </c>
      <c r="BK56" s="52">
        <f>SUM(AL56:AW56)</f>
        <v>6485</v>
      </c>
      <c r="BL56" s="52">
        <f>SUM(Z56:AK56)</f>
        <v>6280</v>
      </c>
      <c r="BM56" s="52">
        <f>SUM(N56:Y56)</f>
        <v>6027</v>
      </c>
      <c r="BN56" s="19">
        <f>SUM(B56:M56)</f>
        <v>5675</v>
      </c>
      <c r="BO56" s="52">
        <f>SUM(B56:D56)</f>
        <v>1292</v>
      </c>
      <c r="BP56" s="52">
        <f>SUM(E56:G56)</f>
        <v>1416</v>
      </c>
      <c r="BQ56" s="52">
        <f>SUM(H56:J56)</f>
        <v>1395</v>
      </c>
      <c r="BR56" s="52">
        <f>SUM(K56:M56)</f>
        <v>1572</v>
      </c>
      <c r="BS56" s="113">
        <f>SUM(N56:P56)</f>
        <v>1527</v>
      </c>
      <c r="BT56" s="113">
        <f>SUM(Q56:S56)</f>
        <v>1505</v>
      </c>
      <c r="BU56" s="113">
        <f>SUM(T56:V56)</f>
        <v>1519</v>
      </c>
      <c r="BV56" s="113">
        <f>SUM(W56:Y56)</f>
        <v>1476</v>
      </c>
      <c r="BW56" s="113">
        <f>SUM(Z56:AB56)</f>
        <v>1533</v>
      </c>
      <c r="BX56" s="113">
        <f>SUM(AC56:AE56)</f>
        <v>1532</v>
      </c>
      <c r="BY56" s="113">
        <f>SUM(AF56:AH56)</f>
        <v>1610</v>
      </c>
      <c r="BZ56" s="113">
        <f>SUM(AI56:AK56)</f>
        <v>1605</v>
      </c>
      <c r="CA56" s="113">
        <f>SUM(AL56:AN56)</f>
        <v>1584</v>
      </c>
      <c r="CB56" s="113">
        <f>SUM(AO56:AQ56)</f>
        <v>1565</v>
      </c>
      <c r="CC56" s="113">
        <f>SUM(AR56:AT56)</f>
        <v>1663</v>
      </c>
      <c r="CD56" s="113">
        <f>SUM(AU56:AW56)</f>
        <v>1673</v>
      </c>
      <c r="CE56" s="113">
        <f>SUM(AX56:AZ56)</f>
        <v>628</v>
      </c>
      <c r="CF56" s="113">
        <f>SUM(BA56:BC56)</f>
        <v>0</v>
      </c>
      <c r="CG56" s="113">
        <f>SUM(BD56:BF56)</f>
        <v>0</v>
      </c>
      <c r="CH56" s="113">
        <f>SUM(BG56:BI56)</f>
        <v>0</v>
      </c>
    </row>
    <row r="57" spans="1:86" ht="15.75" x14ac:dyDescent="0.25">
      <c r="A57" s="107" t="s">
        <v>253</v>
      </c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55"/>
      <c r="N57" s="108"/>
      <c r="O57" s="108"/>
      <c r="P57" s="55"/>
      <c r="Q57" s="108"/>
      <c r="R57" s="108"/>
      <c r="S57" s="55"/>
      <c r="T57" s="108"/>
      <c r="U57" s="108"/>
      <c r="V57" s="55"/>
      <c r="W57" s="108"/>
      <c r="X57" s="108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153"/>
      <c r="BT57" s="153"/>
      <c r="BU57" s="153"/>
      <c r="BV57" s="153"/>
      <c r="BW57" s="153"/>
      <c r="BX57" s="153"/>
      <c r="BY57" s="153"/>
      <c r="BZ57" s="153"/>
      <c r="CA57" s="153"/>
      <c r="CB57" s="153"/>
      <c r="CC57" s="153"/>
      <c r="CD57" s="153"/>
      <c r="CE57" s="153"/>
      <c r="CF57" s="153"/>
      <c r="CG57" s="153"/>
      <c r="CH57" s="153"/>
    </row>
    <row r="58" spans="1:86" x14ac:dyDescent="0.25">
      <c r="A58" s="109" t="s">
        <v>196</v>
      </c>
      <c r="B58" s="110">
        <v>44562</v>
      </c>
      <c r="C58" s="110">
        <v>44593</v>
      </c>
      <c r="D58" s="110">
        <v>44621</v>
      </c>
      <c r="E58" s="110">
        <v>44652</v>
      </c>
      <c r="F58" s="110">
        <v>44703</v>
      </c>
      <c r="G58" s="111">
        <v>44713</v>
      </c>
      <c r="H58" s="111">
        <v>44743</v>
      </c>
      <c r="I58" s="111">
        <v>44774</v>
      </c>
      <c r="J58" s="111">
        <v>44805</v>
      </c>
      <c r="K58" s="111">
        <v>44835</v>
      </c>
      <c r="L58" s="111">
        <v>44866</v>
      </c>
      <c r="M58" s="130">
        <v>44896</v>
      </c>
      <c r="N58" s="111">
        <v>44927</v>
      </c>
      <c r="O58" s="111">
        <v>44958</v>
      </c>
      <c r="P58" s="130">
        <v>44986</v>
      </c>
      <c r="Q58" s="111">
        <v>45017</v>
      </c>
      <c r="R58" s="111">
        <v>45047</v>
      </c>
      <c r="S58" s="130">
        <v>45078</v>
      </c>
      <c r="T58" s="111">
        <v>45108</v>
      </c>
      <c r="U58" s="111">
        <v>45139</v>
      </c>
      <c r="V58" s="130">
        <v>45170</v>
      </c>
      <c r="W58" s="111">
        <v>45200</v>
      </c>
      <c r="X58" s="111">
        <v>45231</v>
      </c>
      <c r="Y58" s="130">
        <v>45261</v>
      </c>
      <c r="Z58" s="111">
        <v>45292</v>
      </c>
      <c r="AA58" s="111">
        <v>45323</v>
      </c>
      <c r="AB58" s="130">
        <v>45352</v>
      </c>
      <c r="AC58" s="111">
        <v>45383</v>
      </c>
      <c r="AD58" s="111">
        <v>45413</v>
      </c>
      <c r="AE58" s="130">
        <v>45444</v>
      </c>
      <c r="AF58" s="111">
        <v>45474</v>
      </c>
      <c r="AG58" s="111">
        <v>45505</v>
      </c>
      <c r="AH58" s="130">
        <v>45536</v>
      </c>
      <c r="AI58" s="111">
        <v>45566</v>
      </c>
      <c r="AJ58" s="111">
        <v>45597</v>
      </c>
      <c r="AK58" s="130">
        <v>45627</v>
      </c>
      <c r="AL58" s="111">
        <v>45658</v>
      </c>
      <c r="AM58" s="111">
        <v>45689</v>
      </c>
      <c r="AN58" s="130">
        <v>45717</v>
      </c>
      <c r="AO58" s="111">
        <v>45748</v>
      </c>
      <c r="AP58" s="111">
        <v>45778</v>
      </c>
      <c r="AQ58" s="130">
        <v>45809</v>
      </c>
      <c r="AR58" s="111">
        <v>45839</v>
      </c>
      <c r="AS58" s="111">
        <v>45870</v>
      </c>
      <c r="AT58" s="130">
        <v>45901</v>
      </c>
      <c r="AU58" s="111">
        <v>45931</v>
      </c>
      <c r="AV58" s="111">
        <v>45962</v>
      </c>
      <c r="AW58" s="130">
        <v>45992</v>
      </c>
      <c r="AX58" s="111">
        <v>46023</v>
      </c>
      <c r="AY58" s="111">
        <v>46054</v>
      </c>
      <c r="AZ58" s="130">
        <v>46082</v>
      </c>
      <c r="BA58" s="111">
        <v>46113</v>
      </c>
      <c r="BB58" s="111">
        <v>46143</v>
      </c>
      <c r="BC58" s="130">
        <v>46174</v>
      </c>
      <c r="BD58" s="111">
        <v>46204</v>
      </c>
      <c r="BE58" s="111">
        <v>46235</v>
      </c>
      <c r="BF58" s="130">
        <v>46266</v>
      </c>
      <c r="BG58" s="111">
        <v>46296</v>
      </c>
      <c r="BH58" s="111">
        <v>46327</v>
      </c>
      <c r="BI58" s="130">
        <v>46357</v>
      </c>
      <c r="BJ58" s="221" t="s">
        <v>478</v>
      </c>
      <c r="BK58" s="203" t="s">
        <v>419</v>
      </c>
      <c r="BL58" s="186" t="s">
        <v>399</v>
      </c>
      <c r="BM58" s="151" t="s">
        <v>243</v>
      </c>
      <c r="BN58" s="64" t="s">
        <v>61</v>
      </c>
      <c r="BO58" s="57" t="s">
        <v>57</v>
      </c>
      <c r="BP58" s="57" t="s">
        <v>58</v>
      </c>
      <c r="BQ58" s="57" t="s">
        <v>59</v>
      </c>
      <c r="BR58" s="57" t="s">
        <v>60</v>
      </c>
      <c r="BS58" s="152" t="s">
        <v>239</v>
      </c>
      <c r="BT58" s="152" t="s">
        <v>247</v>
      </c>
      <c r="BU58" s="152" t="s">
        <v>241</v>
      </c>
      <c r="BV58" s="152" t="s">
        <v>242</v>
      </c>
      <c r="BW58" s="152" t="s">
        <v>400</v>
      </c>
      <c r="BX58" s="152" t="s">
        <v>401</v>
      </c>
      <c r="BY58" s="152" t="s">
        <v>402</v>
      </c>
      <c r="BZ58" s="152" t="s">
        <v>403</v>
      </c>
      <c r="CA58" s="152" t="s">
        <v>420</v>
      </c>
      <c r="CB58" s="152" t="s">
        <v>421</v>
      </c>
      <c r="CC58" s="152" t="s">
        <v>422</v>
      </c>
      <c r="CD58" s="152" t="s">
        <v>423</v>
      </c>
      <c r="CE58" s="152" t="s">
        <v>479</v>
      </c>
      <c r="CF58" s="152" t="s">
        <v>480</v>
      </c>
      <c r="CG58" s="152" t="s">
        <v>481</v>
      </c>
      <c r="CH58" s="152" t="s">
        <v>482</v>
      </c>
    </row>
    <row r="59" spans="1:86" x14ac:dyDescent="0.25">
      <c r="A59" s="61" t="s">
        <v>197</v>
      </c>
      <c r="B59" s="112">
        <f>B60/B61</f>
        <v>0.30602782071097373</v>
      </c>
      <c r="C59" s="112">
        <f t="shared" ref="C59:BI59" si="55">C60/C61</f>
        <v>0.30294117647058821</v>
      </c>
      <c r="D59" s="112">
        <f t="shared" si="55"/>
        <v>0.3591331269349845</v>
      </c>
      <c r="E59" s="112">
        <f t="shared" si="55"/>
        <v>0.3992467043314501</v>
      </c>
      <c r="F59" s="112">
        <f t="shared" si="55"/>
        <v>0.27663934426229508</v>
      </c>
      <c r="G59" s="112">
        <f t="shared" si="55"/>
        <v>0.19189765458422176</v>
      </c>
      <c r="H59" s="112">
        <f t="shared" si="55"/>
        <v>0.12956810631229235</v>
      </c>
      <c r="I59" s="112">
        <f t="shared" si="55"/>
        <v>0.32500000000000001</v>
      </c>
      <c r="J59" s="112">
        <f t="shared" si="55"/>
        <v>0.29558011049723759</v>
      </c>
      <c r="K59" s="63">
        <f t="shared" si="55"/>
        <v>0.17666666666666667</v>
      </c>
      <c r="L59" s="112">
        <f t="shared" si="55"/>
        <v>0.29720279720279719</v>
      </c>
      <c r="M59" s="63">
        <f t="shared" si="55"/>
        <v>0.25879396984924624</v>
      </c>
      <c r="N59" s="63">
        <f t="shared" si="55"/>
        <v>0.30633802816901406</v>
      </c>
      <c r="O59" s="63">
        <f t="shared" si="55"/>
        <v>0.25</v>
      </c>
      <c r="P59" s="63">
        <f t="shared" si="55"/>
        <v>0.31739130434782609</v>
      </c>
      <c r="Q59" s="63">
        <f t="shared" si="55"/>
        <v>0.20141342756183744</v>
      </c>
      <c r="R59" s="63">
        <f t="shared" si="55"/>
        <v>0.14117647058823529</v>
      </c>
      <c r="S59" s="63">
        <f t="shared" si="55"/>
        <v>0.27289048473967686</v>
      </c>
      <c r="T59" s="63">
        <f t="shared" si="55"/>
        <v>0.22903885480572597</v>
      </c>
      <c r="U59" s="63">
        <f t="shared" si="55"/>
        <v>0.18118466898954705</v>
      </c>
      <c r="V59" s="63">
        <f t="shared" si="55"/>
        <v>0.23421052631578948</v>
      </c>
      <c r="W59" s="63">
        <f t="shared" si="55"/>
        <v>0.22619047619047619</v>
      </c>
      <c r="X59" s="63">
        <f t="shared" si="55"/>
        <v>0.24436090225563908</v>
      </c>
      <c r="Y59" s="63">
        <f t="shared" si="55"/>
        <v>0.28776978417266186</v>
      </c>
      <c r="Z59" s="63">
        <f t="shared" si="55"/>
        <v>0.26329787234042551</v>
      </c>
      <c r="AA59" s="63">
        <f t="shared" si="55"/>
        <v>0.17537313432835822</v>
      </c>
      <c r="AB59" s="63">
        <f t="shared" si="55"/>
        <v>0.23664122137404581</v>
      </c>
      <c r="AC59" s="63">
        <f t="shared" si="55"/>
        <v>0.20571428571428571</v>
      </c>
      <c r="AD59" s="63">
        <f t="shared" si="55"/>
        <v>0.29319371727748689</v>
      </c>
      <c r="AE59" s="63">
        <f t="shared" si="55"/>
        <v>0.28316326530612246</v>
      </c>
      <c r="AF59" s="63">
        <f t="shared" si="55"/>
        <v>0.24668435013262599</v>
      </c>
      <c r="AG59" s="63">
        <f t="shared" si="55"/>
        <v>0.15733333333333333</v>
      </c>
      <c r="AH59" s="63">
        <f t="shared" si="55"/>
        <v>0.19456066945606695</v>
      </c>
      <c r="AI59" s="63">
        <f t="shared" si="55"/>
        <v>0.13679245283018868</v>
      </c>
      <c r="AJ59" s="63">
        <f t="shared" si="55"/>
        <v>0.25265957446808512</v>
      </c>
      <c r="AK59" s="63">
        <f t="shared" si="55"/>
        <v>0.29840546697038722</v>
      </c>
      <c r="AL59" s="63">
        <f t="shared" si="55"/>
        <v>0.20403022670025189</v>
      </c>
      <c r="AM59" s="63">
        <f t="shared" si="55"/>
        <v>0.1981981981981982</v>
      </c>
      <c r="AN59" s="63">
        <f t="shared" si="55"/>
        <v>0.19527896995708155</v>
      </c>
      <c r="AO59" s="63">
        <f t="shared" si="55"/>
        <v>0.20624999999999999</v>
      </c>
      <c r="AP59" s="63">
        <f t="shared" si="55"/>
        <v>0.17981072555205047</v>
      </c>
      <c r="AQ59" s="63">
        <f t="shared" si="55"/>
        <v>0.20779220779220781</v>
      </c>
      <c r="AR59" s="63">
        <f t="shared" si="55"/>
        <v>0.33054393305439328</v>
      </c>
      <c r="AS59" s="63">
        <f t="shared" si="55"/>
        <v>0.43824701195219123</v>
      </c>
      <c r="AT59" s="63">
        <f t="shared" si="55"/>
        <v>0.33995584988962474</v>
      </c>
      <c r="AU59" s="63">
        <f t="shared" si="55"/>
        <v>0.26890756302521007</v>
      </c>
      <c r="AV59" s="63">
        <f t="shared" si="55"/>
        <v>3.9130434782608699E-2</v>
      </c>
      <c r="AW59" s="63">
        <f t="shared" si="55"/>
        <v>0.20141342756183744</v>
      </c>
      <c r="AX59" s="63">
        <f t="shared" si="55"/>
        <v>0.32114882506527415</v>
      </c>
      <c r="AY59" s="63" t="e">
        <f t="shared" si="55"/>
        <v>#DIV/0!</v>
      </c>
      <c r="AZ59" s="63" t="e">
        <f t="shared" si="55"/>
        <v>#DIV/0!</v>
      </c>
      <c r="BA59" s="63" t="e">
        <f t="shared" si="55"/>
        <v>#DIV/0!</v>
      </c>
      <c r="BB59" s="63" t="e">
        <f t="shared" si="55"/>
        <v>#DIV/0!</v>
      </c>
      <c r="BC59" s="63" t="e">
        <f t="shared" si="55"/>
        <v>#DIV/0!</v>
      </c>
      <c r="BD59" s="63" t="e">
        <f t="shared" si="55"/>
        <v>#DIV/0!</v>
      </c>
      <c r="BE59" s="63" t="e">
        <f t="shared" si="55"/>
        <v>#DIV/0!</v>
      </c>
      <c r="BF59" s="63" t="e">
        <f t="shared" si="55"/>
        <v>#DIV/0!</v>
      </c>
      <c r="BG59" s="63" t="e">
        <f t="shared" si="55"/>
        <v>#DIV/0!</v>
      </c>
      <c r="BH59" s="63" t="e">
        <f t="shared" si="55"/>
        <v>#DIV/0!</v>
      </c>
      <c r="BI59" s="63" t="e">
        <f t="shared" si="55"/>
        <v>#DIV/0!</v>
      </c>
      <c r="BJ59" s="63">
        <f t="shared" ref="BJ59:BO59" si="56">BJ60/BJ61</f>
        <v>0.32114882506527415</v>
      </c>
      <c r="BK59" s="63">
        <f t="shared" si="56"/>
        <v>0.23520485584218512</v>
      </c>
      <c r="BL59" s="63">
        <f t="shared" si="56"/>
        <v>0.22355769230769232</v>
      </c>
      <c r="BM59" s="63">
        <f t="shared" si="56"/>
        <v>0.24682741116751269</v>
      </c>
      <c r="BN59" s="112">
        <f t="shared" si="56"/>
        <v>0.27677356656948493</v>
      </c>
      <c r="BO59" s="112">
        <f t="shared" si="56"/>
        <v>0.31832061068702289</v>
      </c>
      <c r="BP59" s="112">
        <f t="shared" ref="BP59:BZ59" si="57">BP60/BP61</f>
        <v>0.29368279569892475</v>
      </c>
      <c r="BQ59" s="112">
        <f t="shared" si="57"/>
        <v>0.25964252116650988</v>
      </c>
      <c r="BR59" s="112">
        <f t="shared" si="57"/>
        <v>0.22897196261682243</v>
      </c>
      <c r="BS59" s="63">
        <f t="shared" si="57"/>
        <v>0.28849270664505672</v>
      </c>
      <c r="BT59" s="63">
        <f t="shared" si="57"/>
        <v>0.21779661016949153</v>
      </c>
      <c r="BU59" s="63">
        <f t="shared" si="57"/>
        <v>0.21885813148788927</v>
      </c>
      <c r="BV59" s="63">
        <f t="shared" si="57"/>
        <v>0.2599309153713299</v>
      </c>
      <c r="BW59" s="63">
        <f t="shared" si="57"/>
        <v>0.217206132879046</v>
      </c>
      <c r="BX59" s="63">
        <f t="shared" si="57"/>
        <v>0.25616291532690244</v>
      </c>
      <c r="BY59" s="63">
        <f t="shared" si="57"/>
        <v>0.1991869918699187</v>
      </c>
      <c r="BZ59" s="63">
        <f t="shared" si="57"/>
        <v>0.22921711057304278</v>
      </c>
      <c r="CA59" s="63">
        <f t="shared" ref="CA59:CD59" si="58">CA60/CA61</f>
        <v>0.19899665551839466</v>
      </c>
      <c r="CB59" s="63">
        <f t="shared" si="58"/>
        <v>0.19788359788359788</v>
      </c>
      <c r="CC59" s="63">
        <f t="shared" si="58"/>
        <v>0.36373276776246022</v>
      </c>
      <c r="CD59" s="63">
        <f t="shared" si="58"/>
        <v>0.18620689655172415</v>
      </c>
      <c r="CE59" s="63">
        <f t="shared" ref="CE59:CH59" si="59">CE60/CE61</f>
        <v>0.32114882506527415</v>
      </c>
      <c r="CF59" s="63" t="e">
        <f t="shared" si="59"/>
        <v>#DIV/0!</v>
      </c>
      <c r="CG59" s="63" t="e">
        <f t="shared" si="59"/>
        <v>#DIV/0!</v>
      </c>
      <c r="CH59" s="63" t="e">
        <f t="shared" si="59"/>
        <v>#DIV/0!</v>
      </c>
    </row>
    <row r="60" spans="1:86" x14ac:dyDescent="0.25">
      <c r="A60" s="61" t="s">
        <v>191</v>
      </c>
      <c r="B60" s="113">
        <v>198</v>
      </c>
      <c r="C60" s="113">
        <v>103</v>
      </c>
      <c r="D60" s="113">
        <v>116</v>
      </c>
      <c r="E60" s="113">
        <v>212</v>
      </c>
      <c r="F60" s="113">
        <v>135</v>
      </c>
      <c r="G60" s="113">
        <v>90</v>
      </c>
      <c r="H60" s="113">
        <v>39</v>
      </c>
      <c r="I60" s="113">
        <v>130</v>
      </c>
      <c r="J60" s="113">
        <v>107</v>
      </c>
      <c r="K60" s="113">
        <v>106</v>
      </c>
      <c r="L60" s="113">
        <v>85</v>
      </c>
      <c r="M60" s="52">
        <v>103</v>
      </c>
      <c r="N60" s="113">
        <v>174</v>
      </c>
      <c r="O60" s="113">
        <v>109</v>
      </c>
      <c r="P60" s="52">
        <v>73</v>
      </c>
      <c r="Q60" s="113">
        <v>57</v>
      </c>
      <c r="R60" s="113">
        <v>48</v>
      </c>
      <c r="S60" s="52">
        <v>152</v>
      </c>
      <c r="T60" s="113">
        <v>112</v>
      </c>
      <c r="U60" s="113">
        <v>52</v>
      </c>
      <c r="V60" s="52">
        <v>89</v>
      </c>
      <c r="W60" s="113">
        <v>76</v>
      </c>
      <c r="X60" s="113">
        <v>65</v>
      </c>
      <c r="Y60" s="52">
        <v>160</v>
      </c>
      <c r="Z60" s="52">
        <v>99</v>
      </c>
      <c r="AA60" s="52">
        <v>94</v>
      </c>
      <c r="AB60" s="52">
        <v>62</v>
      </c>
      <c r="AC60" s="52">
        <v>72</v>
      </c>
      <c r="AD60" s="52">
        <v>56</v>
      </c>
      <c r="AE60" s="52">
        <v>111</v>
      </c>
      <c r="AF60" s="52">
        <v>93</v>
      </c>
      <c r="AG60" s="52">
        <v>59</v>
      </c>
      <c r="AH60" s="52">
        <v>93</v>
      </c>
      <c r="AI60" s="52">
        <v>58</v>
      </c>
      <c r="AJ60" s="52">
        <v>95</v>
      </c>
      <c r="AK60" s="52">
        <v>131</v>
      </c>
      <c r="AL60" s="52">
        <v>81</v>
      </c>
      <c r="AM60" s="52">
        <v>66</v>
      </c>
      <c r="AN60" s="52">
        <v>91</v>
      </c>
      <c r="AO60" s="52">
        <v>66</v>
      </c>
      <c r="AP60" s="52">
        <v>57</v>
      </c>
      <c r="AQ60" s="52">
        <v>64</v>
      </c>
      <c r="AR60" s="52">
        <v>79</v>
      </c>
      <c r="AS60" s="52">
        <v>110</v>
      </c>
      <c r="AT60" s="52">
        <v>154</v>
      </c>
      <c r="AU60" s="52">
        <v>96</v>
      </c>
      <c r="AV60" s="52">
        <v>9</v>
      </c>
      <c r="AW60" s="52">
        <v>57</v>
      </c>
      <c r="AX60" s="52">
        <v>123</v>
      </c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>
        <f>SUM(AX60:BI60)</f>
        <v>123</v>
      </c>
      <c r="BK60" s="52">
        <f>SUM(AL60:AW60)</f>
        <v>930</v>
      </c>
      <c r="BL60" s="52">
        <f>SUM(Z60:AK60)</f>
        <v>1023</v>
      </c>
      <c r="BM60" s="52">
        <f>SUM(N60:Y60)</f>
        <v>1167</v>
      </c>
      <c r="BN60" s="52">
        <f>SUM(B60:M60)</f>
        <v>1424</v>
      </c>
      <c r="BO60" s="52">
        <f>SUM(B60:D60)</f>
        <v>417</v>
      </c>
      <c r="BP60" s="52">
        <f>SUM(E60:G60)</f>
        <v>437</v>
      </c>
      <c r="BQ60" s="52">
        <f>SUM(H60:J60)</f>
        <v>276</v>
      </c>
      <c r="BR60" s="52">
        <f>SUM(K60:M60)</f>
        <v>294</v>
      </c>
      <c r="BS60" s="113">
        <f>SUM(N60:P60)</f>
        <v>356</v>
      </c>
      <c r="BT60" s="113">
        <f>SUM(Q60:S60)</f>
        <v>257</v>
      </c>
      <c r="BU60" s="113">
        <f>SUM(T60:V60)</f>
        <v>253</v>
      </c>
      <c r="BV60" s="113">
        <f>SUM(W60:Y60)</f>
        <v>301</v>
      </c>
      <c r="BW60" s="113">
        <f>SUM(Z60:AB60)</f>
        <v>255</v>
      </c>
      <c r="BX60" s="113">
        <f>SUM(AC60:AE60)</f>
        <v>239</v>
      </c>
      <c r="BY60" s="113">
        <f>SUM(AF60:AH60)</f>
        <v>245</v>
      </c>
      <c r="BZ60" s="113">
        <f>SUM(AI60:AK60)</f>
        <v>284</v>
      </c>
      <c r="CA60" s="113">
        <f>SUM(AL60:AN60)</f>
        <v>238</v>
      </c>
      <c r="CB60" s="113">
        <f>SUM(AO60:AQ60)</f>
        <v>187</v>
      </c>
      <c r="CC60" s="113">
        <f>SUM(AR60:AT60)</f>
        <v>343</v>
      </c>
      <c r="CD60" s="113">
        <f>SUM(AU60:AW60)</f>
        <v>162</v>
      </c>
      <c r="CE60" s="113">
        <f>SUM(AX60:AZ60)</f>
        <v>123</v>
      </c>
      <c r="CF60" s="113">
        <f>SUM(BA60:BC60)</f>
        <v>0</v>
      </c>
      <c r="CG60" s="113">
        <f>SUM(BD60:BF60)</f>
        <v>0</v>
      </c>
      <c r="CH60" s="113">
        <f>SUM(BG60:BI60)</f>
        <v>0</v>
      </c>
    </row>
    <row r="61" spans="1:86" x14ac:dyDescent="0.25">
      <c r="A61" s="61" t="s">
        <v>192</v>
      </c>
      <c r="B61" s="114">
        <v>647</v>
      </c>
      <c r="C61" s="114">
        <v>340</v>
      </c>
      <c r="D61" s="114">
        <v>323</v>
      </c>
      <c r="E61" s="114">
        <v>531</v>
      </c>
      <c r="F61" s="114">
        <v>488</v>
      </c>
      <c r="G61" s="114">
        <v>469</v>
      </c>
      <c r="H61" s="114">
        <v>301</v>
      </c>
      <c r="I61" s="114">
        <v>400</v>
      </c>
      <c r="J61" s="114">
        <v>362</v>
      </c>
      <c r="K61" s="114">
        <v>600</v>
      </c>
      <c r="L61" s="114">
        <v>286</v>
      </c>
      <c r="M61" s="19">
        <v>398</v>
      </c>
      <c r="N61" s="114">
        <v>568</v>
      </c>
      <c r="O61" s="114">
        <v>436</v>
      </c>
      <c r="P61" s="19">
        <v>230</v>
      </c>
      <c r="Q61" s="114">
        <v>283</v>
      </c>
      <c r="R61" s="114">
        <v>340</v>
      </c>
      <c r="S61" s="19">
        <v>557</v>
      </c>
      <c r="T61" s="114">
        <v>489</v>
      </c>
      <c r="U61" s="114">
        <v>287</v>
      </c>
      <c r="V61" s="19">
        <v>380</v>
      </c>
      <c r="W61" s="114">
        <v>336</v>
      </c>
      <c r="X61" s="114">
        <v>266</v>
      </c>
      <c r="Y61" s="19">
        <v>556</v>
      </c>
      <c r="Z61" s="19">
        <v>376</v>
      </c>
      <c r="AA61" s="19">
        <v>536</v>
      </c>
      <c r="AB61" s="19">
        <v>262</v>
      </c>
      <c r="AC61" s="19">
        <v>350</v>
      </c>
      <c r="AD61" s="19">
        <v>191</v>
      </c>
      <c r="AE61" s="19">
        <v>392</v>
      </c>
      <c r="AF61" s="19">
        <v>377</v>
      </c>
      <c r="AG61" s="19">
        <v>375</v>
      </c>
      <c r="AH61" s="19">
        <v>478</v>
      </c>
      <c r="AI61" s="19">
        <v>424</v>
      </c>
      <c r="AJ61" s="19">
        <v>376</v>
      </c>
      <c r="AK61" s="19">
        <v>439</v>
      </c>
      <c r="AL61" s="19">
        <v>397</v>
      </c>
      <c r="AM61" s="19">
        <v>333</v>
      </c>
      <c r="AN61" s="19">
        <v>466</v>
      </c>
      <c r="AO61" s="19">
        <v>320</v>
      </c>
      <c r="AP61" s="19">
        <v>317</v>
      </c>
      <c r="AQ61" s="19">
        <v>308</v>
      </c>
      <c r="AR61" s="19">
        <v>239</v>
      </c>
      <c r="AS61" s="19">
        <v>251</v>
      </c>
      <c r="AT61" s="19">
        <v>453</v>
      </c>
      <c r="AU61" s="19">
        <v>357</v>
      </c>
      <c r="AV61" s="19">
        <v>230</v>
      </c>
      <c r="AW61" s="19">
        <v>283</v>
      </c>
      <c r="AX61" s="19">
        <v>383</v>
      </c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52">
        <f>SUM(AX61:BI61)</f>
        <v>383</v>
      </c>
      <c r="BK61" s="52">
        <f>SUM(AL61:AW61)</f>
        <v>3954</v>
      </c>
      <c r="BL61" s="52">
        <f>SUM(Z61:AK61)</f>
        <v>4576</v>
      </c>
      <c r="BM61" s="52">
        <f>SUM(N61:Y61)</f>
        <v>4728</v>
      </c>
      <c r="BN61" s="19">
        <f>SUM(B61:M61)</f>
        <v>5145</v>
      </c>
      <c r="BO61" s="52">
        <f>SUM(B61:D61)</f>
        <v>1310</v>
      </c>
      <c r="BP61" s="52">
        <f>SUM(E61:G61)</f>
        <v>1488</v>
      </c>
      <c r="BQ61" s="52">
        <f>SUM(H61:J61)</f>
        <v>1063</v>
      </c>
      <c r="BR61" s="52">
        <f>SUM(K61:M61)</f>
        <v>1284</v>
      </c>
      <c r="BS61" s="113">
        <f>SUM(N61:P61)</f>
        <v>1234</v>
      </c>
      <c r="BT61" s="113">
        <f>SUM(Q61:S61)</f>
        <v>1180</v>
      </c>
      <c r="BU61" s="113">
        <f>SUM(T61:V61)</f>
        <v>1156</v>
      </c>
      <c r="BV61" s="113">
        <f>SUM(W61:Y61)</f>
        <v>1158</v>
      </c>
      <c r="BW61" s="113">
        <f>SUM(Z61:AB61)</f>
        <v>1174</v>
      </c>
      <c r="BX61" s="113">
        <f>SUM(AC61:AE61)</f>
        <v>933</v>
      </c>
      <c r="BY61" s="113">
        <f>SUM(AF61:AH61)</f>
        <v>1230</v>
      </c>
      <c r="BZ61" s="113">
        <f>SUM(AI61:AK61)</f>
        <v>1239</v>
      </c>
      <c r="CA61" s="113">
        <f>SUM(AL61:AN61)</f>
        <v>1196</v>
      </c>
      <c r="CB61" s="113">
        <f>SUM(AO61:AQ61)</f>
        <v>945</v>
      </c>
      <c r="CC61" s="113">
        <f>SUM(AR61:AT61)</f>
        <v>943</v>
      </c>
      <c r="CD61" s="113">
        <f>SUM(AU61:AW61)</f>
        <v>870</v>
      </c>
      <c r="CE61" s="113">
        <f>SUM(AX61:AZ61)</f>
        <v>383</v>
      </c>
      <c r="CF61" s="113">
        <f>SUM(BA61:BC61)</f>
        <v>0</v>
      </c>
      <c r="CG61" s="113">
        <f>SUM(BD61:BF61)</f>
        <v>0</v>
      </c>
      <c r="CH61" s="113">
        <f>SUM(BG61:BI61)</f>
        <v>0</v>
      </c>
    </row>
    <row r="62" spans="1:86" x14ac:dyDescent="0.25">
      <c r="A62" s="109" t="s">
        <v>202</v>
      </c>
      <c r="B62" s="110">
        <v>44562</v>
      </c>
      <c r="C62" s="110">
        <v>44593</v>
      </c>
      <c r="D62" s="110">
        <v>44621</v>
      </c>
      <c r="E62" s="110">
        <v>44652</v>
      </c>
      <c r="F62" s="110">
        <v>44703</v>
      </c>
      <c r="G62" s="111">
        <v>44713</v>
      </c>
      <c r="H62" s="111">
        <v>44743</v>
      </c>
      <c r="I62" s="111">
        <v>44774</v>
      </c>
      <c r="J62" s="111">
        <v>44805</v>
      </c>
      <c r="K62" s="111">
        <v>44835</v>
      </c>
      <c r="L62" s="111">
        <v>44866</v>
      </c>
      <c r="M62" s="130">
        <v>44896</v>
      </c>
      <c r="N62" s="111">
        <v>44927</v>
      </c>
      <c r="O62" s="111">
        <v>44958</v>
      </c>
      <c r="P62" s="130">
        <v>44986</v>
      </c>
      <c r="Q62" s="111">
        <v>45017</v>
      </c>
      <c r="R62" s="111">
        <v>45047</v>
      </c>
      <c r="S62" s="130">
        <v>45078</v>
      </c>
      <c r="T62" s="111">
        <v>45108</v>
      </c>
      <c r="U62" s="111">
        <v>45139</v>
      </c>
      <c r="V62" s="130">
        <v>45170</v>
      </c>
      <c r="W62" s="111">
        <v>45200</v>
      </c>
      <c r="X62" s="111">
        <v>45231</v>
      </c>
      <c r="Y62" s="130">
        <v>45261</v>
      </c>
      <c r="Z62" s="111">
        <v>45292</v>
      </c>
      <c r="AA62" s="111">
        <v>45323</v>
      </c>
      <c r="AB62" s="130">
        <v>45352</v>
      </c>
      <c r="AC62" s="111">
        <v>45383</v>
      </c>
      <c r="AD62" s="111">
        <v>45413</v>
      </c>
      <c r="AE62" s="130">
        <v>45444</v>
      </c>
      <c r="AF62" s="111">
        <v>45474</v>
      </c>
      <c r="AG62" s="111">
        <v>45505</v>
      </c>
      <c r="AH62" s="130">
        <v>45536</v>
      </c>
      <c r="AI62" s="111">
        <v>45566</v>
      </c>
      <c r="AJ62" s="111">
        <v>45597</v>
      </c>
      <c r="AK62" s="130">
        <v>45627</v>
      </c>
      <c r="AL62" s="111">
        <v>45658</v>
      </c>
      <c r="AM62" s="111">
        <v>45689</v>
      </c>
      <c r="AN62" s="130">
        <v>45717</v>
      </c>
      <c r="AO62" s="111">
        <v>45748</v>
      </c>
      <c r="AP62" s="111">
        <v>45778</v>
      </c>
      <c r="AQ62" s="130">
        <v>45809</v>
      </c>
      <c r="AR62" s="111">
        <v>45839</v>
      </c>
      <c r="AS62" s="111">
        <v>45870</v>
      </c>
      <c r="AT62" s="130">
        <v>45901</v>
      </c>
      <c r="AU62" s="111">
        <v>45931</v>
      </c>
      <c r="AV62" s="111">
        <v>45962</v>
      </c>
      <c r="AW62" s="130">
        <v>45992</v>
      </c>
      <c r="AX62" s="111">
        <v>46023</v>
      </c>
      <c r="AY62" s="111">
        <v>46054</v>
      </c>
      <c r="AZ62" s="130">
        <v>46082</v>
      </c>
      <c r="BA62" s="111">
        <v>46113</v>
      </c>
      <c r="BB62" s="111">
        <v>46143</v>
      </c>
      <c r="BC62" s="130">
        <v>46174</v>
      </c>
      <c r="BD62" s="111">
        <v>46204</v>
      </c>
      <c r="BE62" s="111">
        <v>46235</v>
      </c>
      <c r="BF62" s="130">
        <v>46266</v>
      </c>
      <c r="BG62" s="111">
        <v>46296</v>
      </c>
      <c r="BH62" s="111">
        <v>46327</v>
      </c>
      <c r="BI62" s="130">
        <v>46357</v>
      </c>
      <c r="BJ62" s="221" t="s">
        <v>478</v>
      </c>
      <c r="BK62" s="203" t="s">
        <v>419</v>
      </c>
      <c r="BL62" s="186" t="s">
        <v>399</v>
      </c>
      <c r="BM62" s="151" t="s">
        <v>243</v>
      </c>
      <c r="BN62" s="64" t="s">
        <v>61</v>
      </c>
      <c r="BO62" s="57" t="s">
        <v>57</v>
      </c>
      <c r="BP62" s="57" t="s">
        <v>58</v>
      </c>
      <c r="BQ62" s="57" t="s">
        <v>59</v>
      </c>
      <c r="BR62" s="57" t="s">
        <v>60</v>
      </c>
      <c r="BS62" s="152" t="s">
        <v>239</v>
      </c>
      <c r="BT62" s="152" t="s">
        <v>247</v>
      </c>
      <c r="BU62" s="152" t="s">
        <v>241</v>
      </c>
      <c r="BV62" s="152" t="s">
        <v>242</v>
      </c>
      <c r="BW62" s="152" t="s">
        <v>400</v>
      </c>
      <c r="BX62" s="152" t="s">
        <v>401</v>
      </c>
      <c r="BY62" s="152" t="s">
        <v>402</v>
      </c>
      <c r="BZ62" s="152" t="s">
        <v>403</v>
      </c>
      <c r="CA62" s="152" t="s">
        <v>420</v>
      </c>
      <c r="CB62" s="152" t="s">
        <v>421</v>
      </c>
      <c r="CC62" s="152" t="s">
        <v>422</v>
      </c>
      <c r="CD62" s="152" t="s">
        <v>423</v>
      </c>
      <c r="CE62" s="152" t="s">
        <v>479</v>
      </c>
      <c r="CF62" s="152" t="s">
        <v>480</v>
      </c>
      <c r="CG62" s="152" t="s">
        <v>481</v>
      </c>
      <c r="CH62" s="152" t="s">
        <v>482</v>
      </c>
    </row>
    <row r="63" spans="1:86" x14ac:dyDescent="0.25">
      <c r="A63" s="61" t="s">
        <v>145</v>
      </c>
      <c r="B63" s="63" t="e">
        <f>B64/B65</f>
        <v>#DIV/0!</v>
      </c>
      <c r="C63" s="63" t="e">
        <f t="shared" ref="C63:BK63" si="60">C64/C65</f>
        <v>#DIV/0!</v>
      </c>
      <c r="D63" s="63" t="e">
        <f t="shared" si="60"/>
        <v>#DIV/0!</v>
      </c>
      <c r="E63" s="63" t="e">
        <f t="shared" si="60"/>
        <v>#DIV/0!</v>
      </c>
      <c r="F63" s="63" t="e">
        <f t="shared" si="60"/>
        <v>#DIV/0!</v>
      </c>
      <c r="G63" s="63" t="e">
        <f t="shared" si="60"/>
        <v>#DIV/0!</v>
      </c>
      <c r="H63" s="63" t="e">
        <f t="shared" si="60"/>
        <v>#DIV/0!</v>
      </c>
      <c r="I63" s="63" t="e">
        <f t="shared" si="60"/>
        <v>#DIV/0!</v>
      </c>
      <c r="J63" s="63" t="e">
        <f t="shared" si="60"/>
        <v>#DIV/0!</v>
      </c>
      <c r="K63" s="63" t="e">
        <f t="shared" si="60"/>
        <v>#DIV/0!</v>
      </c>
      <c r="L63" s="63" t="e">
        <f t="shared" si="60"/>
        <v>#DIV/0!</v>
      </c>
      <c r="M63" s="63" t="e">
        <f t="shared" si="60"/>
        <v>#DIV/0!</v>
      </c>
      <c r="N63" s="63">
        <f t="shared" si="60"/>
        <v>0.95918367346938771</v>
      </c>
      <c r="O63" s="63">
        <f t="shared" si="60"/>
        <v>0.97916666666666663</v>
      </c>
      <c r="P63" s="63">
        <f t="shared" si="60"/>
        <v>0.86046511627906974</v>
      </c>
      <c r="Q63" s="63">
        <f t="shared" si="60"/>
        <v>0.87804878048780488</v>
      </c>
      <c r="R63" s="63">
        <f t="shared" si="60"/>
        <v>0.86363636363636365</v>
      </c>
      <c r="S63" s="63">
        <f t="shared" si="60"/>
        <v>0.82</v>
      </c>
      <c r="T63" s="63">
        <f t="shared" si="60"/>
        <v>0.95081967213114749</v>
      </c>
      <c r="U63" s="63">
        <f t="shared" si="60"/>
        <v>0.89743589743589747</v>
      </c>
      <c r="V63" s="63">
        <f t="shared" si="60"/>
        <v>0.9555555555555556</v>
      </c>
      <c r="W63" s="63">
        <f t="shared" si="60"/>
        <v>0.93548387096774188</v>
      </c>
      <c r="X63" s="63">
        <f t="shared" si="60"/>
        <v>0.95348837209302328</v>
      </c>
      <c r="Y63" s="63">
        <f t="shared" si="60"/>
        <v>0.86486486486486491</v>
      </c>
      <c r="Z63" s="63">
        <f t="shared" si="60"/>
        <v>0.91304347826086951</v>
      </c>
      <c r="AA63" s="63">
        <f t="shared" si="60"/>
        <v>0.92452830188679247</v>
      </c>
      <c r="AB63" s="63">
        <f t="shared" si="60"/>
        <v>0.90476190476190477</v>
      </c>
      <c r="AC63" s="63">
        <f t="shared" si="60"/>
        <v>0.97297297297297303</v>
      </c>
      <c r="AD63" s="63">
        <f t="shared" si="60"/>
        <v>0.967741935483871</v>
      </c>
      <c r="AE63" s="63">
        <f t="shared" si="60"/>
        <v>0.92307692307692313</v>
      </c>
      <c r="AF63" s="63">
        <f t="shared" si="60"/>
        <v>0.9642857142857143</v>
      </c>
      <c r="AG63" s="63">
        <f t="shared" si="60"/>
        <v>0.92500000000000004</v>
      </c>
      <c r="AH63" s="63">
        <f t="shared" si="60"/>
        <v>0.87096774193548387</v>
      </c>
      <c r="AI63" s="63">
        <f t="shared" si="60"/>
        <v>0.93333333333333335</v>
      </c>
      <c r="AJ63" s="63">
        <f t="shared" si="60"/>
        <v>0.89473684210526316</v>
      </c>
      <c r="AK63" s="63">
        <f t="shared" si="60"/>
        <v>0.94444444444444442</v>
      </c>
      <c r="AL63" s="63">
        <f t="shared" si="60"/>
        <v>0.82499999999999996</v>
      </c>
      <c r="AM63" s="63">
        <f t="shared" si="60"/>
        <v>0.96875</v>
      </c>
      <c r="AN63" s="63">
        <f t="shared" si="60"/>
        <v>0.95238095238095233</v>
      </c>
      <c r="AO63" s="63">
        <f t="shared" si="60"/>
        <v>0.97297297297297303</v>
      </c>
      <c r="AP63" s="63">
        <f t="shared" si="60"/>
        <v>0.88235294117647056</v>
      </c>
      <c r="AQ63" s="63">
        <f t="shared" si="60"/>
        <v>0.84090909090909094</v>
      </c>
      <c r="AR63" s="63">
        <f t="shared" si="60"/>
        <v>0.95652173913043481</v>
      </c>
      <c r="AS63" s="63">
        <f t="shared" si="60"/>
        <v>0.97222222222222221</v>
      </c>
      <c r="AT63" s="63">
        <f t="shared" si="60"/>
        <v>0.93181818181818177</v>
      </c>
      <c r="AU63" s="63">
        <f t="shared" si="60"/>
        <v>0.91489361702127658</v>
      </c>
      <c r="AV63" s="63">
        <f t="shared" si="60"/>
        <v>0.97499999999999998</v>
      </c>
      <c r="AW63" s="63">
        <f t="shared" si="60"/>
        <v>0.88</v>
      </c>
      <c r="AX63" s="63">
        <f t="shared" si="60"/>
        <v>0.84905660377358494</v>
      </c>
      <c r="AY63" s="63" t="e">
        <f t="shared" si="60"/>
        <v>#DIV/0!</v>
      </c>
      <c r="AZ63" s="63" t="e">
        <f t="shared" si="60"/>
        <v>#DIV/0!</v>
      </c>
      <c r="BA63" s="63" t="e">
        <f t="shared" si="60"/>
        <v>#DIV/0!</v>
      </c>
      <c r="BB63" s="63" t="e">
        <f t="shared" si="60"/>
        <v>#DIV/0!</v>
      </c>
      <c r="BC63" s="63" t="e">
        <f t="shared" si="60"/>
        <v>#DIV/0!</v>
      </c>
      <c r="BD63" s="63" t="e">
        <f t="shared" si="60"/>
        <v>#DIV/0!</v>
      </c>
      <c r="BE63" s="63" t="e">
        <f t="shared" si="60"/>
        <v>#DIV/0!</v>
      </c>
      <c r="BF63" s="63" t="e">
        <f t="shared" si="60"/>
        <v>#DIV/0!</v>
      </c>
      <c r="BG63" s="63" t="e">
        <f t="shared" si="60"/>
        <v>#DIV/0!</v>
      </c>
      <c r="BH63" s="63" t="e">
        <f t="shared" si="60"/>
        <v>#DIV/0!</v>
      </c>
      <c r="BI63" s="63" t="e">
        <f t="shared" si="60"/>
        <v>#DIV/0!</v>
      </c>
      <c r="BJ63" s="63">
        <f>BJ64/BJ65</f>
        <v>0.84905660377358494</v>
      </c>
      <c r="BK63" s="63">
        <f t="shared" si="60"/>
        <v>0.91944990176817287</v>
      </c>
      <c r="BL63" s="63">
        <f t="shared" ref="BL63:BR63" si="61">BL64/BL65</f>
        <v>0.9279069767441861</v>
      </c>
      <c r="BM63" s="63">
        <f t="shared" si="61"/>
        <v>0.91148775894538603</v>
      </c>
      <c r="BN63" s="63" t="e">
        <f t="shared" si="61"/>
        <v>#DIV/0!</v>
      </c>
      <c r="BO63" s="63" t="e">
        <f t="shared" si="61"/>
        <v>#DIV/0!</v>
      </c>
      <c r="BP63" s="63" t="e">
        <f t="shared" si="61"/>
        <v>#DIV/0!</v>
      </c>
      <c r="BQ63" s="63" t="e">
        <f t="shared" si="61"/>
        <v>#DIV/0!</v>
      </c>
      <c r="BR63" s="63" t="e">
        <f t="shared" si="61"/>
        <v>#DIV/0!</v>
      </c>
      <c r="BS63" s="63">
        <f t="shared" ref="BS63:BZ63" si="62">BS64/BS65</f>
        <v>0.93571428571428572</v>
      </c>
      <c r="BT63" s="63">
        <f t="shared" si="62"/>
        <v>0.85185185185185186</v>
      </c>
      <c r="BU63" s="63">
        <f t="shared" si="62"/>
        <v>0.93793103448275861</v>
      </c>
      <c r="BV63" s="63">
        <f t="shared" si="62"/>
        <v>0.91891891891891897</v>
      </c>
      <c r="BW63" s="63">
        <f t="shared" si="62"/>
        <v>0.91666666666666663</v>
      </c>
      <c r="BX63" s="63">
        <f t="shared" si="62"/>
        <v>0.95327102803738317</v>
      </c>
      <c r="BY63" s="63">
        <f t="shared" si="62"/>
        <v>0.91919191919191923</v>
      </c>
      <c r="BZ63" s="63">
        <f t="shared" si="62"/>
        <v>0.92307692307692313</v>
      </c>
      <c r="CA63" s="63">
        <f t="shared" ref="CA63:CD63" si="63">CA64/CA65</f>
        <v>0.91228070175438591</v>
      </c>
      <c r="CB63" s="63">
        <f t="shared" si="63"/>
        <v>0.89393939393939392</v>
      </c>
      <c r="CC63" s="63">
        <f t="shared" si="63"/>
        <v>0.95238095238095233</v>
      </c>
      <c r="CD63" s="63">
        <f t="shared" si="63"/>
        <v>0.91970802919708028</v>
      </c>
      <c r="CE63" s="63">
        <f t="shared" ref="CE63:CH63" si="64">CE64/CE65</f>
        <v>0.84905660377358494</v>
      </c>
      <c r="CF63" s="63" t="e">
        <f t="shared" si="64"/>
        <v>#DIV/0!</v>
      </c>
      <c r="CG63" s="63" t="e">
        <f t="shared" si="64"/>
        <v>#DIV/0!</v>
      </c>
      <c r="CH63" s="63" t="e">
        <f t="shared" si="64"/>
        <v>#DIV/0!</v>
      </c>
    </row>
    <row r="64" spans="1:86" x14ac:dyDescent="0.25">
      <c r="A64" s="61" t="s">
        <v>191</v>
      </c>
      <c r="B64" s="19"/>
      <c r="C64" s="19"/>
      <c r="D64" s="19"/>
      <c r="E64" s="113"/>
      <c r="F64" s="113"/>
      <c r="G64" s="113"/>
      <c r="H64" s="113"/>
      <c r="I64" s="113"/>
      <c r="J64" s="113"/>
      <c r="K64" s="113"/>
      <c r="L64" s="113"/>
      <c r="M64" s="52"/>
      <c r="N64" s="113">
        <v>47</v>
      </c>
      <c r="O64" s="113">
        <v>47</v>
      </c>
      <c r="P64" s="52">
        <v>37</v>
      </c>
      <c r="Q64" s="113">
        <v>36</v>
      </c>
      <c r="R64" s="113">
        <v>38</v>
      </c>
      <c r="S64" s="52">
        <v>41</v>
      </c>
      <c r="T64" s="113">
        <v>58</v>
      </c>
      <c r="U64" s="113">
        <v>35</v>
      </c>
      <c r="V64" s="52">
        <v>43</v>
      </c>
      <c r="W64" s="113">
        <v>29</v>
      </c>
      <c r="X64" s="113">
        <v>41</v>
      </c>
      <c r="Y64" s="52">
        <v>32</v>
      </c>
      <c r="Z64" s="52">
        <v>42</v>
      </c>
      <c r="AA64" s="52">
        <v>49</v>
      </c>
      <c r="AB64" s="52">
        <v>19</v>
      </c>
      <c r="AC64" s="52">
        <v>36</v>
      </c>
      <c r="AD64" s="52">
        <v>30</v>
      </c>
      <c r="AE64" s="52">
        <v>36</v>
      </c>
      <c r="AF64" s="52">
        <v>27</v>
      </c>
      <c r="AG64" s="52">
        <v>37</v>
      </c>
      <c r="AH64" s="52">
        <v>27</v>
      </c>
      <c r="AI64" s="52">
        <v>28</v>
      </c>
      <c r="AJ64" s="52">
        <v>34</v>
      </c>
      <c r="AK64" s="52">
        <v>34</v>
      </c>
      <c r="AL64" s="52">
        <v>33</v>
      </c>
      <c r="AM64" s="52">
        <v>31</v>
      </c>
      <c r="AN64" s="52">
        <v>40</v>
      </c>
      <c r="AO64" s="52">
        <v>36</v>
      </c>
      <c r="AP64" s="52">
        <v>45</v>
      </c>
      <c r="AQ64" s="52">
        <v>37</v>
      </c>
      <c r="AR64" s="52">
        <v>44</v>
      </c>
      <c r="AS64" s="52">
        <v>35</v>
      </c>
      <c r="AT64" s="52">
        <v>41</v>
      </c>
      <c r="AU64" s="52">
        <v>43</v>
      </c>
      <c r="AV64" s="52">
        <v>39</v>
      </c>
      <c r="AW64" s="52">
        <v>44</v>
      </c>
      <c r="AX64" s="52">
        <v>45</v>
      </c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  <c r="BJ64" s="52">
        <f>SUM(AX64:BI64)</f>
        <v>45</v>
      </c>
      <c r="BK64" s="52">
        <f>SUM(AL64:AW64)</f>
        <v>468</v>
      </c>
      <c r="BL64" s="52">
        <f>SUM(Z64:AK64)</f>
        <v>399</v>
      </c>
      <c r="BM64" s="52">
        <f>SUM(N64:Y64)</f>
        <v>484</v>
      </c>
      <c r="BN64" s="52">
        <f>SUM(B64:M64)</f>
        <v>0</v>
      </c>
      <c r="BO64" s="52">
        <f>SUM(B64:D64)</f>
        <v>0</v>
      </c>
      <c r="BP64" s="52">
        <f>SUM(E64:G64)</f>
        <v>0</v>
      </c>
      <c r="BQ64" s="52">
        <f>SUM(H64:J64)</f>
        <v>0</v>
      </c>
      <c r="BR64" s="52">
        <f>SUM(K64:M64)</f>
        <v>0</v>
      </c>
      <c r="BS64" s="113">
        <f>SUM(N64:P64)</f>
        <v>131</v>
      </c>
      <c r="BT64" s="113">
        <f>SUM(Q64:S64)</f>
        <v>115</v>
      </c>
      <c r="BU64" s="113">
        <f>SUM(T64:V64)</f>
        <v>136</v>
      </c>
      <c r="BV64" s="113">
        <f>SUM(W64:Y64)</f>
        <v>102</v>
      </c>
      <c r="BW64" s="113">
        <f>SUM(Z64:AB64)</f>
        <v>110</v>
      </c>
      <c r="BX64" s="113">
        <f>SUM(AC64:AE64)</f>
        <v>102</v>
      </c>
      <c r="BY64" s="113">
        <f>SUM(AF64:AH64)</f>
        <v>91</v>
      </c>
      <c r="BZ64" s="113">
        <f>SUM(AI64:AK64)</f>
        <v>96</v>
      </c>
      <c r="CA64" s="113">
        <f>SUM(AL64:AN64)</f>
        <v>104</v>
      </c>
      <c r="CB64" s="113">
        <f>SUM(AO64:AQ64)</f>
        <v>118</v>
      </c>
      <c r="CC64" s="113">
        <f>SUM(AR64:AT64)</f>
        <v>120</v>
      </c>
      <c r="CD64" s="113">
        <f>SUM(AU64:AW64)</f>
        <v>126</v>
      </c>
      <c r="CE64" s="113">
        <f>SUM(AX64:AZ64)</f>
        <v>45</v>
      </c>
      <c r="CF64" s="113">
        <f>SUM(BA64:BC64)</f>
        <v>0</v>
      </c>
      <c r="CG64" s="113">
        <f>SUM(BD64:BF64)</f>
        <v>0</v>
      </c>
      <c r="CH64" s="113">
        <f>SUM(BG64:BI64)</f>
        <v>0</v>
      </c>
    </row>
    <row r="65" spans="1:86" x14ac:dyDescent="0.25">
      <c r="A65" s="61" t="s">
        <v>192</v>
      </c>
      <c r="B65" s="19"/>
      <c r="C65" s="19"/>
      <c r="D65" s="19"/>
      <c r="E65" s="114"/>
      <c r="F65" s="114"/>
      <c r="G65" s="114"/>
      <c r="H65" s="114"/>
      <c r="I65" s="114"/>
      <c r="J65" s="114"/>
      <c r="K65" s="114"/>
      <c r="L65" s="114"/>
      <c r="M65" s="19"/>
      <c r="N65" s="114">
        <v>49</v>
      </c>
      <c r="O65" s="114">
        <v>48</v>
      </c>
      <c r="P65" s="19">
        <v>43</v>
      </c>
      <c r="Q65" s="114">
        <v>41</v>
      </c>
      <c r="R65" s="114">
        <v>44</v>
      </c>
      <c r="S65" s="19">
        <v>50</v>
      </c>
      <c r="T65" s="114">
        <v>61</v>
      </c>
      <c r="U65" s="114">
        <v>39</v>
      </c>
      <c r="V65" s="19">
        <v>45</v>
      </c>
      <c r="W65" s="114">
        <v>31</v>
      </c>
      <c r="X65" s="114">
        <v>43</v>
      </c>
      <c r="Y65" s="19">
        <v>37</v>
      </c>
      <c r="Z65" s="19">
        <v>46</v>
      </c>
      <c r="AA65" s="19">
        <v>53</v>
      </c>
      <c r="AB65" s="19">
        <v>21</v>
      </c>
      <c r="AC65" s="19">
        <v>37</v>
      </c>
      <c r="AD65" s="19">
        <v>31</v>
      </c>
      <c r="AE65" s="19">
        <v>39</v>
      </c>
      <c r="AF65" s="19">
        <v>28</v>
      </c>
      <c r="AG65" s="19">
        <v>40</v>
      </c>
      <c r="AH65" s="19">
        <v>31</v>
      </c>
      <c r="AI65" s="19">
        <v>30</v>
      </c>
      <c r="AJ65" s="19">
        <v>38</v>
      </c>
      <c r="AK65" s="19">
        <v>36</v>
      </c>
      <c r="AL65" s="19">
        <v>40</v>
      </c>
      <c r="AM65" s="19">
        <v>32</v>
      </c>
      <c r="AN65" s="19">
        <v>42</v>
      </c>
      <c r="AO65" s="19">
        <v>37</v>
      </c>
      <c r="AP65" s="19">
        <v>51</v>
      </c>
      <c r="AQ65" s="19">
        <v>44</v>
      </c>
      <c r="AR65" s="19">
        <v>46</v>
      </c>
      <c r="AS65" s="19">
        <v>36</v>
      </c>
      <c r="AT65" s="19">
        <v>44</v>
      </c>
      <c r="AU65" s="19">
        <v>47</v>
      </c>
      <c r="AV65" s="19">
        <v>40</v>
      </c>
      <c r="AW65" s="19">
        <v>50</v>
      </c>
      <c r="AX65" s="19">
        <v>53</v>
      </c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52">
        <f>SUM(AX65:BI65)</f>
        <v>53</v>
      </c>
      <c r="BK65" s="52">
        <f>SUM(AL65:AW65)</f>
        <v>509</v>
      </c>
      <c r="BL65" s="52">
        <f>SUM(Z65:AK65)</f>
        <v>430</v>
      </c>
      <c r="BM65" s="52">
        <f>SUM(N65:Y65)</f>
        <v>531</v>
      </c>
      <c r="BN65" s="19">
        <f>SUM(B65:M65)</f>
        <v>0</v>
      </c>
      <c r="BO65" s="52">
        <f>SUM(B65:D65)</f>
        <v>0</v>
      </c>
      <c r="BP65" s="52">
        <f>SUM(E65:G65)</f>
        <v>0</v>
      </c>
      <c r="BQ65" s="52">
        <f>SUM(H65:J65)</f>
        <v>0</v>
      </c>
      <c r="BR65" s="52">
        <f>SUM(K65:M65)</f>
        <v>0</v>
      </c>
      <c r="BS65" s="113">
        <f>SUM(N65:P65)</f>
        <v>140</v>
      </c>
      <c r="BT65" s="113">
        <f>SUM(Q65:S65)</f>
        <v>135</v>
      </c>
      <c r="BU65" s="113">
        <f>SUM(T65:V65)</f>
        <v>145</v>
      </c>
      <c r="BV65" s="113">
        <f>SUM(W65:Y65)</f>
        <v>111</v>
      </c>
      <c r="BW65" s="113">
        <f>SUM(Z65:AB65)</f>
        <v>120</v>
      </c>
      <c r="BX65" s="113">
        <f>SUM(AC65:AE65)</f>
        <v>107</v>
      </c>
      <c r="BY65" s="113">
        <f>SUM(AF65:AH65)</f>
        <v>99</v>
      </c>
      <c r="BZ65" s="113">
        <f>SUM(AI65:AK65)</f>
        <v>104</v>
      </c>
      <c r="CA65" s="113">
        <f>SUM(AL65:AN65)</f>
        <v>114</v>
      </c>
      <c r="CB65" s="113">
        <f>SUM(AO65:AQ65)</f>
        <v>132</v>
      </c>
      <c r="CC65" s="113">
        <f>SUM(AR65:AT65)</f>
        <v>126</v>
      </c>
      <c r="CD65" s="113">
        <f>SUM(AU65:AW65)</f>
        <v>137</v>
      </c>
      <c r="CE65" s="113">
        <f>SUM(AX65:AZ65)</f>
        <v>53</v>
      </c>
      <c r="CF65" s="113">
        <f>SUM(BA65:BC65)</f>
        <v>0</v>
      </c>
      <c r="CG65" s="113">
        <f>SUM(BD65:BF65)</f>
        <v>0</v>
      </c>
      <c r="CH65" s="113">
        <f>SUM(BG65:BI65)</f>
        <v>0</v>
      </c>
    </row>
    <row r="66" spans="1:86" ht="15.75" x14ac:dyDescent="0.25">
      <c r="A66" s="251" t="s">
        <v>205</v>
      </c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252"/>
      <c r="AQ66" s="252"/>
      <c r="AR66" s="252"/>
      <c r="AS66" s="252"/>
      <c r="AT66" s="252"/>
      <c r="AU66" s="252"/>
      <c r="AV66" s="252"/>
      <c r="AW66" s="252"/>
      <c r="AX66" s="252"/>
      <c r="AY66" s="252"/>
      <c r="AZ66" s="252"/>
      <c r="BA66" s="252"/>
      <c r="BB66" s="252"/>
      <c r="BC66" s="252"/>
      <c r="BD66" s="252"/>
      <c r="BE66" s="252"/>
      <c r="BF66" s="252"/>
      <c r="BG66" s="252"/>
      <c r="BH66" s="252"/>
      <c r="BI66" s="252"/>
      <c r="BJ66" s="252"/>
      <c r="BK66" s="252"/>
      <c r="BL66" s="252"/>
      <c r="BM66" s="252"/>
      <c r="BN66" s="252"/>
      <c r="BO66" s="252"/>
      <c r="BP66" s="252"/>
      <c r="BQ66" s="252"/>
      <c r="BR66" s="253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</row>
    <row r="67" spans="1:86" x14ac:dyDescent="0.25">
      <c r="A67" s="109" t="s">
        <v>202</v>
      </c>
      <c r="B67" s="110">
        <v>44562</v>
      </c>
      <c r="C67" s="110">
        <v>44593</v>
      </c>
      <c r="D67" s="110">
        <v>44621</v>
      </c>
      <c r="E67" s="110">
        <v>44652</v>
      </c>
      <c r="F67" s="110">
        <v>44703</v>
      </c>
      <c r="G67" s="111">
        <v>44713</v>
      </c>
      <c r="H67" s="111">
        <v>44743</v>
      </c>
      <c r="I67" s="111">
        <v>44774</v>
      </c>
      <c r="J67" s="111">
        <v>44805</v>
      </c>
      <c r="K67" s="111">
        <v>44835</v>
      </c>
      <c r="L67" s="111">
        <v>44866</v>
      </c>
      <c r="M67" s="130">
        <v>44896</v>
      </c>
      <c r="N67" s="111">
        <v>44927</v>
      </c>
      <c r="O67" s="111">
        <v>44958</v>
      </c>
      <c r="P67" s="130">
        <v>44986</v>
      </c>
      <c r="Q67" s="111">
        <v>45017</v>
      </c>
      <c r="R67" s="111">
        <v>45047</v>
      </c>
      <c r="S67" s="130">
        <v>45078</v>
      </c>
      <c r="T67" s="111">
        <v>45108</v>
      </c>
      <c r="U67" s="111">
        <v>45139</v>
      </c>
      <c r="V67" s="130">
        <v>45170</v>
      </c>
      <c r="W67" s="111">
        <v>45200</v>
      </c>
      <c r="X67" s="111">
        <v>45231</v>
      </c>
      <c r="Y67" s="130">
        <v>45261</v>
      </c>
      <c r="Z67" s="111">
        <v>45292</v>
      </c>
      <c r="AA67" s="111">
        <v>45323</v>
      </c>
      <c r="AB67" s="130">
        <v>45352</v>
      </c>
      <c r="AC67" s="111">
        <v>45383</v>
      </c>
      <c r="AD67" s="111">
        <v>45413</v>
      </c>
      <c r="AE67" s="130">
        <v>45444</v>
      </c>
      <c r="AF67" s="111">
        <v>45474</v>
      </c>
      <c r="AG67" s="111">
        <v>45505</v>
      </c>
      <c r="AH67" s="130">
        <v>45536</v>
      </c>
      <c r="AI67" s="111">
        <v>45566</v>
      </c>
      <c r="AJ67" s="111">
        <v>45597</v>
      </c>
      <c r="AK67" s="130">
        <v>45627</v>
      </c>
      <c r="AL67" s="111">
        <v>45658</v>
      </c>
      <c r="AM67" s="111">
        <v>45689</v>
      </c>
      <c r="AN67" s="130">
        <v>45717</v>
      </c>
      <c r="AO67" s="111">
        <v>45748</v>
      </c>
      <c r="AP67" s="111">
        <v>45778</v>
      </c>
      <c r="AQ67" s="130">
        <v>45809</v>
      </c>
      <c r="AR67" s="111">
        <v>45839</v>
      </c>
      <c r="AS67" s="111">
        <v>45870</v>
      </c>
      <c r="AT67" s="130">
        <v>45901</v>
      </c>
      <c r="AU67" s="111">
        <v>45931</v>
      </c>
      <c r="AV67" s="111">
        <v>45962</v>
      </c>
      <c r="AW67" s="130">
        <v>45992</v>
      </c>
      <c r="AX67" s="111">
        <v>46023</v>
      </c>
      <c r="AY67" s="111">
        <v>46054</v>
      </c>
      <c r="AZ67" s="130">
        <v>46082</v>
      </c>
      <c r="BA67" s="111">
        <v>46113</v>
      </c>
      <c r="BB67" s="111">
        <v>46143</v>
      </c>
      <c r="BC67" s="130">
        <v>46174</v>
      </c>
      <c r="BD67" s="111">
        <v>46204</v>
      </c>
      <c r="BE67" s="111">
        <v>46235</v>
      </c>
      <c r="BF67" s="130">
        <v>46266</v>
      </c>
      <c r="BG67" s="111">
        <v>46296</v>
      </c>
      <c r="BH67" s="111">
        <v>46327</v>
      </c>
      <c r="BI67" s="130">
        <v>46357</v>
      </c>
      <c r="BJ67" s="221" t="s">
        <v>478</v>
      </c>
      <c r="BK67" s="203" t="s">
        <v>419</v>
      </c>
      <c r="BL67" s="186" t="s">
        <v>399</v>
      </c>
      <c r="BM67" s="151" t="s">
        <v>243</v>
      </c>
      <c r="BN67" s="64" t="s">
        <v>61</v>
      </c>
      <c r="BO67" s="57" t="s">
        <v>57</v>
      </c>
      <c r="BP67" s="57" t="s">
        <v>58</v>
      </c>
      <c r="BQ67" s="57" t="s">
        <v>59</v>
      </c>
      <c r="BR67" s="57" t="s">
        <v>60</v>
      </c>
      <c r="BS67" s="152" t="s">
        <v>239</v>
      </c>
      <c r="BT67" s="152" t="s">
        <v>247</v>
      </c>
      <c r="BU67" s="152" t="s">
        <v>241</v>
      </c>
      <c r="BV67" s="152" t="s">
        <v>242</v>
      </c>
      <c r="BW67" s="152" t="s">
        <v>400</v>
      </c>
      <c r="BX67" s="152" t="s">
        <v>401</v>
      </c>
      <c r="BY67" s="152" t="s">
        <v>402</v>
      </c>
      <c r="BZ67" s="152" t="s">
        <v>403</v>
      </c>
      <c r="CA67" s="152" t="s">
        <v>420</v>
      </c>
      <c r="CB67" s="152" t="s">
        <v>421</v>
      </c>
      <c r="CC67" s="152" t="s">
        <v>422</v>
      </c>
      <c r="CD67" s="152" t="s">
        <v>423</v>
      </c>
      <c r="CE67" s="152" t="s">
        <v>479</v>
      </c>
      <c r="CF67" s="152" t="s">
        <v>480</v>
      </c>
      <c r="CG67" s="152" t="s">
        <v>481</v>
      </c>
      <c r="CH67" s="152" t="s">
        <v>482</v>
      </c>
    </row>
    <row r="68" spans="1:86" x14ac:dyDescent="0.25">
      <c r="A68" s="61" t="s">
        <v>203</v>
      </c>
      <c r="B68" s="248">
        <f>B69/B70</f>
        <v>0.89471199244570354</v>
      </c>
      <c r="C68" s="249"/>
      <c r="D68" s="250"/>
      <c r="E68" s="248">
        <f>E69/E70</f>
        <v>0.89521049420378285</v>
      </c>
      <c r="F68" s="249"/>
      <c r="G68" s="250"/>
      <c r="H68" s="248">
        <f>H69/H70</f>
        <v>0.90445758108324015</v>
      </c>
      <c r="I68" s="249"/>
      <c r="J68" s="250"/>
      <c r="K68" s="63">
        <f t="shared" ref="K68:Y68" si="65">K69/K70</f>
        <v>0.91951978657180966</v>
      </c>
      <c r="L68" s="63">
        <f t="shared" si="65"/>
        <v>0.90270766406608538</v>
      </c>
      <c r="M68" s="63">
        <f t="shared" si="65"/>
        <v>0.91108132260947272</v>
      </c>
      <c r="N68" s="63">
        <f t="shared" si="65"/>
        <v>0.90775401069518713</v>
      </c>
      <c r="O68" s="63">
        <f t="shared" si="65"/>
        <v>0.91317991631799167</v>
      </c>
      <c r="P68" s="63">
        <f t="shared" si="65"/>
        <v>0.91167192429022081</v>
      </c>
      <c r="Q68" s="63">
        <f t="shared" si="65"/>
        <v>0.90538573508005826</v>
      </c>
      <c r="R68" s="63">
        <f t="shared" si="65"/>
        <v>0.89706589706589701</v>
      </c>
      <c r="S68" s="63">
        <f t="shared" si="65"/>
        <v>0.9096071935636536</v>
      </c>
      <c r="T68" s="63">
        <f t="shared" si="65"/>
        <v>0.9080019166267369</v>
      </c>
      <c r="U68" s="63">
        <f t="shared" si="65"/>
        <v>0.91582799634034762</v>
      </c>
      <c r="V68" s="63">
        <f t="shared" si="65"/>
        <v>0.9088774072334429</v>
      </c>
      <c r="W68" s="63">
        <f t="shared" si="65"/>
        <v>0.91199226305609282</v>
      </c>
      <c r="X68" s="63">
        <f t="shared" si="65"/>
        <v>0.90697674418604646</v>
      </c>
      <c r="Y68" s="63">
        <f t="shared" si="65"/>
        <v>0.91308203991130821</v>
      </c>
      <c r="Z68" s="63">
        <f t="shared" ref="Z68:AK68" si="66">Z69/Z70</f>
        <v>0.92297762478485368</v>
      </c>
      <c r="AA68" s="63">
        <f t="shared" si="66"/>
        <v>0.90909090909090906</v>
      </c>
      <c r="AB68" s="63">
        <f t="shared" si="66"/>
        <v>0.92640894271075924</v>
      </c>
      <c r="AC68" s="63">
        <f t="shared" si="66"/>
        <v>0.91457960644007152</v>
      </c>
      <c r="AD68" s="63">
        <f t="shared" si="66"/>
        <v>0.92054794520547945</v>
      </c>
      <c r="AE68" s="63">
        <f t="shared" si="66"/>
        <v>0.91554702495201534</v>
      </c>
      <c r="AF68" s="63">
        <f t="shared" si="66"/>
        <v>0.90768531150522969</v>
      </c>
      <c r="AG68" s="63">
        <f t="shared" si="66"/>
        <v>0.91714411635081539</v>
      </c>
      <c r="AH68" s="63">
        <f t="shared" si="66"/>
        <v>0.90611863615133115</v>
      </c>
      <c r="AI68" s="63">
        <f t="shared" si="66"/>
        <v>0.92053284336242536</v>
      </c>
      <c r="AJ68" s="63">
        <f t="shared" si="66"/>
        <v>0.92259006815968836</v>
      </c>
      <c r="AK68" s="63">
        <f t="shared" si="66"/>
        <v>0.91998191681735986</v>
      </c>
      <c r="AL68" s="63">
        <f t="shared" ref="AL68:BI68" si="67">AL69/AL70</f>
        <v>0.92304403591278328</v>
      </c>
      <c r="AM68" s="63">
        <f t="shared" si="67"/>
        <v>0.92259313014029998</v>
      </c>
      <c r="AN68" s="63">
        <f t="shared" si="67"/>
        <v>0.91988821611550997</v>
      </c>
      <c r="AO68" s="63">
        <f t="shared" si="67"/>
        <v>0.92242194891201512</v>
      </c>
      <c r="AP68" s="63">
        <f t="shared" si="67"/>
        <v>0.92018348623853208</v>
      </c>
      <c r="AQ68" s="63">
        <f t="shared" si="67"/>
        <v>0.91745283018867929</v>
      </c>
      <c r="AR68" s="63">
        <f t="shared" si="67"/>
        <v>0.92828685258964139</v>
      </c>
      <c r="AS68" s="63">
        <f t="shared" si="67"/>
        <v>0.92155053068758652</v>
      </c>
      <c r="AT68" s="63">
        <f t="shared" si="67"/>
        <v>0.92773788150807901</v>
      </c>
      <c r="AU68" s="63">
        <f t="shared" si="67"/>
        <v>0.92250437828371279</v>
      </c>
      <c r="AV68" s="63">
        <f t="shared" si="67"/>
        <v>0.92810760667903525</v>
      </c>
      <c r="AW68" s="63">
        <f t="shared" si="67"/>
        <v>0.92316878980891715</v>
      </c>
      <c r="AX68" s="63">
        <f t="shared" si="67"/>
        <v>0.92279260780287475</v>
      </c>
      <c r="AY68" s="63" t="e">
        <f t="shared" si="67"/>
        <v>#DIV/0!</v>
      </c>
      <c r="AZ68" s="63" t="e">
        <f t="shared" si="67"/>
        <v>#DIV/0!</v>
      </c>
      <c r="BA68" s="63" t="e">
        <f t="shared" si="67"/>
        <v>#DIV/0!</v>
      </c>
      <c r="BB68" s="63" t="e">
        <f t="shared" si="67"/>
        <v>#DIV/0!</v>
      </c>
      <c r="BC68" s="63" t="e">
        <f t="shared" si="67"/>
        <v>#DIV/0!</v>
      </c>
      <c r="BD68" s="63" t="e">
        <f t="shared" si="67"/>
        <v>#DIV/0!</v>
      </c>
      <c r="BE68" s="63" t="e">
        <f t="shared" si="67"/>
        <v>#DIV/0!</v>
      </c>
      <c r="BF68" s="63" t="e">
        <f t="shared" si="67"/>
        <v>#DIV/0!</v>
      </c>
      <c r="BG68" s="63" t="e">
        <f t="shared" si="67"/>
        <v>#DIV/0!</v>
      </c>
      <c r="BH68" s="63" t="e">
        <f t="shared" si="67"/>
        <v>#DIV/0!</v>
      </c>
      <c r="BI68" s="63" t="e">
        <f t="shared" si="67"/>
        <v>#DIV/0!</v>
      </c>
      <c r="BJ68" s="63">
        <f>BJ69/BJ70</f>
        <v>0.92279260780287475</v>
      </c>
      <c r="BK68" s="63">
        <f t="shared" ref="BK68" si="68">BK69/BK70</f>
        <v>0.92311745004327705</v>
      </c>
      <c r="BL68" s="63">
        <f t="shared" ref="BL68:BZ68" si="69">BL69/BL70</f>
        <v>0.9169763610589633</v>
      </c>
      <c r="BM68" s="105">
        <f t="shared" si="69"/>
        <v>0.90915161036920655</v>
      </c>
      <c r="BN68" s="105">
        <f t="shared" si="69"/>
        <v>0.9014515192568221</v>
      </c>
      <c r="BO68" s="63">
        <f t="shared" si="69"/>
        <v>0.89471199244570354</v>
      </c>
      <c r="BP68" s="63">
        <f t="shared" si="69"/>
        <v>0.89521049420378285</v>
      </c>
      <c r="BQ68" s="63">
        <f t="shared" si="69"/>
        <v>0.90445758108324015</v>
      </c>
      <c r="BR68" s="63">
        <f t="shared" si="69"/>
        <v>0.9111911191119112</v>
      </c>
      <c r="BS68" s="105">
        <f t="shared" si="69"/>
        <v>0.91074509803921566</v>
      </c>
      <c r="BT68" s="105">
        <f t="shared" si="69"/>
        <v>0.90404605789221171</v>
      </c>
      <c r="BU68" s="63">
        <f t="shared" si="69"/>
        <v>0.91096532333645741</v>
      </c>
      <c r="BV68" s="63">
        <f t="shared" si="69"/>
        <v>0.91073094867807158</v>
      </c>
      <c r="BW68" s="105">
        <f t="shared" si="69"/>
        <v>0.9197124942651782</v>
      </c>
      <c r="BX68" s="105">
        <f t="shared" si="69"/>
        <v>0.91689708141321047</v>
      </c>
      <c r="BY68" s="63">
        <f t="shared" si="69"/>
        <v>0.91042517778786503</v>
      </c>
      <c r="BZ68" s="63">
        <f t="shared" si="69"/>
        <v>0.92099953437839521</v>
      </c>
      <c r="CA68" s="105">
        <f t="shared" ref="CA68:CD68" si="70">CA69/CA70</f>
        <v>0.92186784678773082</v>
      </c>
      <c r="CB68" s="105">
        <f t="shared" si="70"/>
        <v>0.92001870907390082</v>
      </c>
      <c r="CC68" s="63">
        <f t="shared" si="70"/>
        <v>0.92590922753231142</v>
      </c>
      <c r="CD68" s="63">
        <f t="shared" si="70"/>
        <v>0.92448216340621403</v>
      </c>
      <c r="CE68" s="105">
        <f t="shared" ref="CE68:CH68" si="71">CE69/CE70</f>
        <v>0.92279260780287475</v>
      </c>
      <c r="CF68" s="105" t="e">
        <f t="shared" si="71"/>
        <v>#DIV/0!</v>
      </c>
      <c r="CG68" s="63" t="e">
        <f t="shared" si="71"/>
        <v>#DIV/0!</v>
      </c>
      <c r="CH68" s="63" t="e">
        <f t="shared" si="71"/>
        <v>#DIV/0!</v>
      </c>
    </row>
    <row r="69" spans="1:86" x14ac:dyDescent="0.25">
      <c r="A69" s="61" t="s">
        <v>191</v>
      </c>
      <c r="B69" s="254">
        <f>SUM(B73,B77,B81,B85)</f>
        <v>5685</v>
      </c>
      <c r="C69" s="255"/>
      <c r="D69" s="256"/>
      <c r="E69" s="254">
        <f>SUM(E73,E77,E81,E85)</f>
        <v>5869</v>
      </c>
      <c r="F69" s="255"/>
      <c r="G69" s="256"/>
      <c r="H69" s="254">
        <f>SUM(H73,H77,H81,H85)</f>
        <v>5661</v>
      </c>
      <c r="I69" s="255"/>
      <c r="J69" s="256"/>
      <c r="K69" s="116">
        <f t="shared" ref="K69:M70" si="72">SUM(K73,K77,K81,K85)</f>
        <v>2068</v>
      </c>
      <c r="L69" s="116">
        <f t="shared" si="72"/>
        <v>1967</v>
      </c>
      <c r="M69" s="52">
        <f t="shared" si="72"/>
        <v>2039</v>
      </c>
      <c r="N69" s="52">
        <f t="shared" ref="N69:Y69" si="73">SUM(N73,N77,N81,N85)</f>
        <v>2037</v>
      </c>
      <c r="O69" s="52">
        <f t="shared" si="73"/>
        <v>1746</v>
      </c>
      <c r="P69" s="52">
        <f t="shared" si="73"/>
        <v>2023</v>
      </c>
      <c r="Q69" s="52">
        <f t="shared" si="73"/>
        <v>1866</v>
      </c>
      <c r="R69" s="52">
        <f t="shared" si="73"/>
        <v>1865</v>
      </c>
      <c r="S69" s="52">
        <f t="shared" si="73"/>
        <v>1922</v>
      </c>
      <c r="T69" s="52">
        <f t="shared" si="73"/>
        <v>1895</v>
      </c>
      <c r="U69" s="52">
        <f t="shared" si="73"/>
        <v>2002</v>
      </c>
      <c r="V69" s="52">
        <f t="shared" si="73"/>
        <v>1935</v>
      </c>
      <c r="W69" s="52">
        <f t="shared" si="73"/>
        <v>1886</v>
      </c>
      <c r="X69" s="52">
        <f t="shared" si="73"/>
        <v>1911</v>
      </c>
      <c r="Y69" s="52">
        <f t="shared" si="73"/>
        <v>2059</v>
      </c>
      <c r="Z69" s="52">
        <f t="shared" ref="Z69:AK69" si="74">SUM(Z73,Z77,Z81,Z85)</f>
        <v>2145</v>
      </c>
      <c r="AA69" s="52">
        <f t="shared" si="74"/>
        <v>1880</v>
      </c>
      <c r="AB69" s="52">
        <f t="shared" si="74"/>
        <v>1989</v>
      </c>
      <c r="AC69" s="52">
        <f t="shared" si="74"/>
        <v>2045</v>
      </c>
      <c r="AD69" s="52">
        <f t="shared" si="74"/>
        <v>2016</v>
      </c>
      <c r="AE69" s="52">
        <f t="shared" si="74"/>
        <v>1908</v>
      </c>
      <c r="AF69" s="52">
        <f t="shared" si="74"/>
        <v>1996</v>
      </c>
      <c r="AG69" s="52">
        <f t="shared" si="74"/>
        <v>2081</v>
      </c>
      <c r="AH69" s="52">
        <f t="shared" si="74"/>
        <v>1940</v>
      </c>
      <c r="AI69" s="52">
        <f t="shared" si="74"/>
        <v>2004</v>
      </c>
      <c r="AJ69" s="52">
        <f t="shared" si="74"/>
        <v>1895</v>
      </c>
      <c r="AK69" s="52">
        <f t="shared" si="74"/>
        <v>2035</v>
      </c>
      <c r="AL69" s="52">
        <f t="shared" ref="AL69:AM69" si="75">SUM(AL73,AL77,AL81,AL85)</f>
        <v>2159</v>
      </c>
      <c r="AM69" s="52">
        <f t="shared" si="75"/>
        <v>1907</v>
      </c>
      <c r="AN69" s="52">
        <f t="shared" ref="AN69:AO69" si="76">SUM(AN73,AN77,AN81,AN85)</f>
        <v>1975</v>
      </c>
      <c r="AO69" s="52">
        <f t="shared" si="76"/>
        <v>1950</v>
      </c>
      <c r="AP69" s="52">
        <f t="shared" ref="AP69:AQ69" si="77">SUM(AP73,AP77,AP81,AP85)</f>
        <v>2006</v>
      </c>
      <c r="AQ69" s="52">
        <f t="shared" si="77"/>
        <v>1945</v>
      </c>
      <c r="AR69" s="52">
        <f t="shared" ref="AR69:AS69" si="78">SUM(AR73,AR77,AR81,AR85)</f>
        <v>2097</v>
      </c>
      <c r="AS69" s="52">
        <f t="shared" si="78"/>
        <v>1997</v>
      </c>
      <c r="AT69" s="52">
        <f t="shared" ref="AT69:AU69" si="79">SUM(AT73,AT77,AT81,AT85)</f>
        <v>2067</v>
      </c>
      <c r="AU69" s="52">
        <f t="shared" si="79"/>
        <v>2107</v>
      </c>
      <c r="AV69" s="52">
        <f t="shared" ref="AV69:AW69" si="80">SUM(AV73,AV77,AV81,AV85)</f>
        <v>2001</v>
      </c>
      <c r="AW69" s="52">
        <f t="shared" si="80"/>
        <v>2319</v>
      </c>
      <c r="AX69" s="52">
        <f t="shared" ref="AX69:BI69" si="81">SUM(AX73,AX77,AX81,AX85)</f>
        <v>2247</v>
      </c>
      <c r="AY69" s="52">
        <f t="shared" si="81"/>
        <v>0</v>
      </c>
      <c r="AZ69" s="52">
        <f t="shared" si="81"/>
        <v>0</v>
      </c>
      <c r="BA69" s="52">
        <f t="shared" si="81"/>
        <v>0</v>
      </c>
      <c r="BB69" s="52">
        <f t="shared" si="81"/>
        <v>0</v>
      </c>
      <c r="BC69" s="52">
        <f t="shared" si="81"/>
        <v>0</v>
      </c>
      <c r="BD69" s="52">
        <f t="shared" si="81"/>
        <v>0</v>
      </c>
      <c r="BE69" s="52">
        <f t="shared" si="81"/>
        <v>0</v>
      </c>
      <c r="BF69" s="52">
        <f t="shared" si="81"/>
        <v>0</v>
      </c>
      <c r="BG69" s="52">
        <f t="shared" si="81"/>
        <v>0</v>
      </c>
      <c r="BH69" s="52">
        <f t="shared" si="81"/>
        <v>0</v>
      </c>
      <c r="BI69" s="52">
        <f t="shared" si="81"/>
        <v>0</v>
      </c>
      <c r="BJ69" s="52">
        <f>SUM(AX69:BI69)</f>
        <v>2247</v>
      </c>
      <c r="BK69" s="52">
        <f>SUM(AL69:AW69)</f>
        <v>24530</v>
      </c>
      <c r="BL69" s="52">
        <f>SUM(Z69:AK69)</f>
        <v>23934</v>
      </c>
      <c r="BM69" s="52">
        <f>SUM(N69:Y69)</f>
        <v>23147</v>
      </c>
      <c r="BN69" s="52">
        <f>SUM(B69:M69)</f>
        <v>23289</v>
      </c>
      <c r="BO69" s="52">
        <f>SUM(B69:D69)</f>
        <v>5685</v>
      </c>
      <c r="BP69" s="52">
        <f>SUM(E69:G69)</f>
        <v>5869</v>
      </c>
      <c r="BQ69" s="52">
        <f>SUM(H69:J69)</f>
        <v>5661</v>
      </c>
      <c r="BR69" s="52">
        <f>SUM(K69:M69)</f>
        <v>6074</v>
      </c>
      <c r="BS69" s="113">
        <f>SUM(N69:P69)</f>
        <v>5806</v>
      </c>
      <c r="BT69" s="113">
        <f>SUM(Q69:S69)</f>
        <v>5653</v>
      </c>
      <c r="BU69" s="113">
        <f>SUM(T69:V69)</f>
        <v>5832</v>
      </c>
      <c r="BV69" s="113">
        <f>SUM(W69:Y69)</f>
        <v>5856</v>
      </c>
      <c r="BW69" s="113">
        <f>SUM(Z69:AB69)</f>
        <v>6014</v>
      </c>
      <c r="BX69" s="113">
        <f>SUM(AC69:AE69)</f>
        <v>5969</v>
      </c>
      <c r="BY69" s="113">
        <f>SUM(AF69:AH69)</f>
        <v>6017</v>
      </c>
      <c r="BZ69" s="113">
        <f>SUM(AI69:AK69)</f>
        <v>5934</v>
      </c>
      <c r="CA69" s="113">
        <f>SUM(AL69:AN69)</f>
        <v>6041</v>
      </c>
      <c r="CB69" s="113">
        <f>SUM(AO69:AQ69)</f>
        <v>5901</v>
      </c>
      <c r="CC69" s="113">
        <f>SUM(AR69:AT69)</f>
        <v>6161</v>
      </c>
      <c r="CD69" s="113">
        <f>SUM(AU69:AW69)</f>
        <v>6427</v>
      </c>
      <c r="CE69" s="113">
        <f>SUM(AX69:AZ69)</f>
        <v>2247</v>
      </c>
      <c r="CF69" s="113">
        <f>SUM(BA69:BC69)</f>
        <v>0</v>
      </c>
      <c r="CG69" s="113">
        <f>SUM(BD69:BF69)</f>
        <v>0</v>
      </c>
      <c r="CH69" s="113">
        <f>SUM(BG69:BI69)</f>
        <v>0</v>
      </c>
    </row>
    <row r="70" spans="1:86" x14ac:dyDescent="0.25">
      <c r="A70" s="61" t="s">
        <v>192</v>
      </c>
      <c r="B70" s="254">
        <f>SUM(B74,B78,B82,B86)</f>
        <v>6354</v>
      </c>
      <c r="C70" s="255"/>
      <c r="D70" s="256"/>
      <c r="E70" s="254">
        <f>SUM(E74,E78,E82,E86)</f>
        <v>6556</v>
      </c>
      <c r="F70" s="255"/>
      <c r="G70" s="256"/>
      <c r="H70" s="254">
        <f>SUM(H74,H78,H82,H86)</f>
        <v>6259</v>
      </c>
      <c r="I70" s="255"/>
      <c r="J70" s="256"/>
      <c r="K70" s="116">
        <f t="shared" si="72"/>
        <v>2249</v>
      </c>
      <c r="L70" s="116">
        <f t="shared" si="72"/>
        <v>2179</v>
      </c>
      <c r="M70" s="52">
        <f t="shared" si="72"/>
        <v>2238</v>
      </c>
      <c r="N70" s="52">
        <f t="shared" ref="N70:Y70" si="82">SUM(N74,N78,N82,N86)</f>
        <v>2244</v>
      </c>
      <c r="O70" s="52">
        <f t="shared" si="82"/>
        <v>1912</v>
      </c>
      <c r="P70" s="52">
        <f t="shared" si="82"/>
        <v>2219</v>
      </c>
      <c r="Q70" s="52">
        <f t="shared" si="82"/>
        <v>2061</v>
      </c>
      <c r="R70" s="52">
        <f t="shared" si="82"/>
        <v>2079</v>
      </c>
      <c r="S70" s="52">
        <f t="shared" si="82"/>
        <v>2113</v>
      </c>
      <c r="T70" s="52">
        <f t="shared" si="82"/>
        <v>2087</v>
      </c>
      <c r="U70" s="52">
        <f t="shared" si="82"/>
        <v>2186</v>
      </c>
      <c r="V70" s="52">
        <f t="shared" si="82"/>
        <v>2129</v>
      </c>
      <c r="W70" s="52">
        <f t="shared" si="82"/>
        <v>2068</v>
      </c>
      <c r="X70" s="52">
        <f t="shared" si="82"/>
        <v>2107</v>
      </c>
      <c r="Y70" s="52">
        <f t="shared" si="82"/>
        <v>2255</v>
      </c>
      <c r="Z70" s="52">
        <f t="shared" ref="Z70:AK70" si="83">SUM(Z74,Z78,Z82,Z86)</f>
        <v>2324</v>
      </c>
      <c r="AA70" s="52">
        <f t="shared" si="83"/>
        <v>2068</v>
      </c>
      <c r="AB70" s="52">
        <f t="shared" si="83"/>
        <v>2147</v>
      </c>
      <c r="AC70" s="52">
        <f t="shared" si="83"/>
        <v>2236</v>
      </c>
      <c r="AD70" s="52">
        <f t="shared" si="83"/>
        <v>2190</v>
      </c>
      <c r="AE70" s="52">
        <f t="shared" si="83"/>
        <v>2084</v>
      </c>
      <c r="AF70" s="52">
        <f t="shared" si="83"/>
        <v>2199</v>
      </c>
      <c r="AG70" s="52">
        <f t="shared" si="83"/>
        <v>2269</v>
      </c>
      <c r="AH70" s="52">
        <f t="shared" si="83"/>
        <v>2141</v>
      </c>
      <c r="AI70" s="52">
        <f t="shared" si="83"/>
        <v>2177</v>
      </c>
      <c r="AJ70" s="52">
        <f t="shared" si="83"/>
        <v>2054</v>
      </c>
      <c r="AK70" s="52">
        <f t="shared" si="83"/>
        <v>2212</v>
      </c>
      <c r="AL70" s="52">
        <f t="shared" ref="AL70:AM70" si="84">SUM(AL74,AL78,AL82,AL86)</f>
        <v>2339</v>
      </c>
      <c r="AM70" s="52">
        <f t="shared" si="84"/>
        <v>2067</v>
      </c>
      <c r="AN70" s="52">
        <f t="shared" ref="AN70:AO70" si="85">SUM(AN74,AN78,AN82,AN86)</f>
        <v>2147</v>
      </c>
      <c r="AO70" s="52">
        <f t="shared" si="85"/>
        <v>2114</v>
      </c>
      <c r="AP70" s="52">
        <f t="shared" ref="AP70:AQ70" si="86">SUM(AP74,AP78,AP82,AP86)</f>
        <v>2180</v>
      </c>
      <c r="AQ70" s="52">
        <f t="shared" si="86"/>
        <v>2120</v>
      </c>
      <c r="AR70" s="52">
        <f t="shared" ref="AR70:AS70" si="87">SUM(AR74,AR78,AR82,AR86)</f>
        <v>2259</v>
      </c>
      <c r="AS70" s="52">
        <f t="shared" si="87"/>
        <v>2167</v>
      </c>
      <c r="AT70" s="52">
        <f t="shared" ref="AT70:AU70" si="88">SUM(AT74,AT78,AT82,AT86)</f>
        <v>2228</v>
      </c>
      <c r="AU70" s="52">
        <f t="shared" si="88"/>
        <v>2284</v>
      </c>
      <c r="AV70" s="52">
        <f t="shared" ref="AV70:AW70" si="89">SUM(AV74,AV78,AV82,AV86)</f>
        <v>2156</v>
      </c>
      <c r="AW70" s="52">
        <f t="shared" si="89"/>
        <v>2512</v>
      </c>
      <c r="AX70" s="19">
        <f t="shared" ref="AX70:BI70" si="90">SUM(AX74,AX78,AX82,AX86)</f>
        <v>2435</v>
      </c>
      <c r="AY70" s="19">
        <f t="shared" si="90"/>
        <v>0</v>
      </c>
      <c r="AZ70" s="19">
        <f t="shared" si="90"/>
        <v>0</v>
      </c>
      <c r="BA70" s="19">
        <f t="shared" si="90"/>
        <v>0</v>
      </c>
      <c r="BB70" s="19">
        <f t="shared" si="90"/>
        <v>0</v>
      </c>
      <c r="BC70" s="19">
        <f t="shared" si="90"/>
        <v>0</v>
      </c>
      <c r="BD70" s="19">
        <f t="shared" si="90"/>
        <v>0</v>
      </c>
      <c r="BE70" s="19">
        <f t="shared" si="90"/>
        <v>0</v>
      </c>
      <c r="BF70" s="19">
        <f t="shared" si="90"/>
        <v>0</v>
      </c>
      <c r="BG70" s="19">
        <f t="shared" si="90"/>
        <v>0</v>
      </c>
      <c r="BH70" s="19">
        <f t="shared" si="90"/>
        <v>0</v>
      </c>
      <c r="BI70" s="19">
        <f t="shared" si="90"/>
        <v>0</v>
      </c>
      <c r="BJ70" s="52">
        <f>SUM(AX70:BI70)</f>
        <v>2435</v>
      </c>
      <c r="BK70" s="52">
        <f>SUM(AL70:AW70)</f>
        <v>26573</v>
      </c>
      <c r="BL70" s="52">
        <f>SUM(Z70:AK70)</f>
        <v>26101</v>
      </c>
      <c r="BM70" s="52">
        <f>SUM(N70:Y70)</f>
        <v>25460</v>
      </c>
      <c r="BN70" s="19">
        <f>SUM(B70:M70)</f>
        <v>25835</v>
      </c>
      <c r="BO70" s="52">
        <f>SUM(B70:D70)</f>
        <v>6354</v>
      </c>
      <c r="BP70" s="52">
        <f>SUM(E70:G70)</f>
        <v>6556</v>
      </c>
      <c r="BQ70" s="52">
        <f>SUM(H70:J70)</f>
        <v>6259</v>
      </c>
      <c r="BR70" s="52">
        <f>SUM(K70:M70)</f>
        <v>6666</v>
      </c>
      <c r="BS70" s="113">
        <f>SUM(N70:P70)</f>
        <v>6375</v>
      </c>
      <c r="BT70" s="113">
        <f>SUM(Q70:S70)</f>
        <v>6253</v>
      </c>
      <c r="BU70" s="113">
        <f>SUM(T70:V70)</f>
        <v>6402</v>
      </c>
      <c r="BV70" s="113">
        <f>SUM(W70:Y70)</f>
        <v>6430</v>
      </c>
      <c r="BW70" s="113">
        <f>SUM(Z70:AB70)</f>
        <v>6539</v>
      </c>
      <c r="BX70" s="113">
        <f>SUM(AC70:AE70)</f>
        <v>6510</v>
      </c>
      <c r="BY70" s="113">
        <f>SUM(AF70:AH70)</f>
        <v>6609</v>
      </c>
      <c r="BZ70" s="113">
        <f>SUM(AI70:AK70)</f>
        <v>6443</v>
      </c>
      <c r="CA70" s="113">
        <f>SUM(AL70:AN70)</f>
        <v>6553</v>
      </c>
      <c r="CB70" s="113">
        <f>SUM(AO70:AQ70)</f>
        <v>6414</v>
      </c>
      <c r="CC70" s="113">
        <f>SUM(AR70:AT70)</f>
        <v>6654</v>
      </c>
      <c r="CD70" s="113">
        <f>SUM(AU70:AW70)</f>
        <v>6952</v>
      </c>
      <c r="CE70" s="113">
        <f>SUM(AX70:AZ70)</f>
        <v>2435</v>
      </c>
      <c r="CF70" s="113">
        <f>SUM(BA70:BC70)</f>
        <v>0</v>
      </c>
      <c r="CG70" s="113">
        <f>SUM(BD70:BF70)</f>
        <v>0</v>
      </c>
      <c r="CH70" s="113">
        <f>SUM(BG70:BI70)</f>
        <v>0</v>
      </c>
    </row>
    <row r="71" spans="1:86" x14ac:dyDescent="0.25">
      <c r="A71" s="109" t="s">
        <v>202</v>
      </c>
      <c r="B71" s="110">
        <v>44562</v>
      </c>
      <c r="C71" s="110">
        <v>44593</v>
      </c>
      <c r="D71" s="110">
        <v>44621</v>
      </c>
      <c r="E71" s="110">
        <v>44652</v>
      </c>
      <c r="F71" s="110">
        <v>44703</v>
      </c>
      <c r="G71" s="111">
        <v>44713</v>
      </c>
      <c r="H71" s="111">
        <v>44743</v>
      </c>
      <c r="I71" s="111">
        <v>44774</v>
      </c>
      <c r="J71" s="111">
        <v>44805</v>
      </c>
      <c r="K71" s="111">
        <v>44835</v>
      </c>
      <c r="L71" s="111">
        <v>44866</v>
      </c>
      <c r="M71" s="130">
        <v>44896</v>
      </c>
      <c r="N71" s="111">
        <v>44927</v>
      </c>
      <c r="O71" s="111">
        <v>44958</v>
      </c>
      <c r="P71" s="130">
        <v>44986</v>
      </c>
      <c r="Q71" s="111">
        <v>45017</v>
      </c>
      <c r="R71" s="111">
        <v>45047</v>
      </c>
      <c r="S71" s="130">
        <v>45078</v>
      </c>
      <c r="T71" s="111">
        <v>45108</v>
      </c>
      <c r="U71" s="111">
        <v>45139</v>
      </c>
      <c r="V71" s="130">
        <v>45170</v>
      </c>
      <c r="W71" s="111">
        <v>45200</v>
      </c>
      <c r="X71" s="111">
        <v>45231</v>
      </c>
      <c r="Y71" s="130">
        <v>45261</v>
      </c>
      <c r="Z71" s="111">
        <v>45292</v>
      </c>
      <c r="AA71" s="111">
        <v>45323</v>
      </c>
      <c r="AB71" s="130">
        <v>45352</v>
      </c>
      <c r="AC71" s="111">
        <v>45383</v>
      </c>
      <c r="AD71" s="111">
        <v>45413</v>
      </c>
      <c r="AE71" s="130">
        <v>45444</v>
      </c>
      <c r="AF71" s="111">
        <v>45474</v>
      </c>
      <c r="AG71" s="111">
        <v>45505</v>
      </c>
      <c r="AH71" s="130">
        <v>45536</v>
      </c>
      <c r="AI71" s="111">
        <v>45566</v>
      </c>
      <c r="AJ71" s="111">
        <v>45597</v>
      </c>
      <c r="AK71" s="130">
        <v>45627</v>
      </c>
      <c r="AL71" s="111">
        <v>45658</v>
      </c>
      <c r="AM71" s="111">
        <v>45689</v>
      </c>
      <c r="AN71" s="130">
        <v>45717</v>
      </c>
      <c r="AO71" s="111">
        <v>45748</v>
      </c>
      <c r="AP71" s="111">
        <v>45778</v>
      </c>
      <c r="AQ71" s="130">
        <v>45809</v>
      </c>
      <c r="AR71" s="111">
        <v>45839</v>
      </c>
      <c r="AS71" s="111">
        <v>45870</v>
      </c>
      <c r="AT71" s="130">
        <v>45901</v>
      </c>
      <c r="AU71" s="111">
        <v>45931</v>
      </c>
      <c r="AV71" s="111">
        <v>45962</v>
      </c>
      <c r="AW71" s="130">
        <v>45992</v>
      </c>
      <c r="AX71" s="111">
        <v>46023</v>
      </c>
      <c r="AY71" s="111">
        <v>46054</v>
      </c>
      <c r="AZ71" s="130">
        <v>46082</v>
      </c>
      <c r="BA71" s="111">
        <v>46113</v>
      </c>
      <c r="BB71" s="111">
        <v>46143</v>
      </c>
      <c r="BC71" s="130">
        <v>46174</v>
      </c>
      <c r="BD71" s="111">
        <v>46204</v>
      </c>
      <c r="BE71" s="111">
        <v>46235</v>
      </c>
      <c r="BF71" s="130">
        <v>46266</v>
      </c>
      <c r="BG71" s="111">
        <v>46296</v>
      </c>
      <c r="BH71" s="111">
        <v>46327</v>
      </c>
      <c r="BI71" s="130">
        <v>46357</v>
      </c>
      <c r="BJ71" s="221" t="s">
        <v>478</v>
      </c>
      <c r="BK71" s="203" t="s">
        <v>419</v>
      </c>
      <c r="BL71" s="186" t="s">
        <v>399</v>
      </c>
      <c r="BM71" s="151" t="s">
        <v>243</v>
      </c>
      <c r="BN71" s="64" t="s">
        <v>61</v>
      </c>
      <c r="BO71" s="57" t="s">
        <v>57</v>
      </c>
      <c r="BP71" s="57" t="s">
        <v>58</v>
      </c>
      <c r="BQ71" s="57" t="s">
        <v>59</v>
      </c>
      <c r="BR71" s="57" t="s">
        <v>60</v>
      </c>
      <c r="BS71" s="152" t="s">
        <v>239</v>
      </c>
      <c r="BT71" s="152" t="s">
        <v>247</v>
      </c>
      <c r="BU71" s="152" t="s">
        <v>241</v>
      </c>
      <c r="BV71" s="152" t="s">
        <v>242</v>
      </c>
      <c r="BW71" s="152" t="s">
        <v>400</v>
      </c>
      <c r="BX71" s="152" t="s">
        <v>401</v>
      </c>
      <c r="BY71" s="152" t="s">
        <v>402</v>
      </c>
      <c r="BZ71" s="152" t="s">
        <v>403</v>
      </c>
      <c r="CA71" s="152" t="s">
        <v>420</v>
      </c>
      <c r="CB71" s="152" t="s">
        <v>421</v>
      </c>
      <c r="CC71" s="152" t="s">
        <v>422</v>
      </c>
      <c r="CD71" s="152" t="s">
        <v>423</v>
      </c>
      <c r="CE71" s="152" t="s">
        <v>479</v>
      </c>
      <c r="CF71" s="152" t="s">
        <v>480</v>
      </c>
      <c r="CG71" s="152" t="s">
        <v>481</v>
      </c>
      <c r="CH71" s="152" t="s">
        <v>482</v>
      </c>
    </row>
    <row r="72" spans="1:86" x14ac:dyDescent="0.25">
      <c r="A72" s="61" t="s">
        <v>204</v>
      </c>
      <c r="B72" s="248">
        <f>B73/B74</f>
        <v>0.88955965909090906</v>
      </c>
      <c r="C72" s="249"/>
      <c r="D72" s="250"/>
      <c r="E72" s="248">
        <f>E73/E74</f>
        <v>0.91393442622950816</v>
      </c>
      <c r="F72" s="249"/>
      <c r="G72" s="250"/>
      <c r="H72" s="248">
        <f>H73/H74</f>
        <v>0.93927125506072873</v>
      </c>
      <c r="I72" s="249"/>
      <c r="J72" s="250"/>
      <c r="K72" s="63">
        <f t="shared" ref="K72:Y72" si="91">K73/K74</f>
        <v>0.95009242144177453</v>
      </c>
      <c r="L72" s="63">
        <f t="shared" si="91"/>
        <v>0.91920152091254748</v>
      </c>
      <c r="M72" s="63">
        <f t="shared" si="91"/>
        <v>0.92990654205607481</v>
      </c>
      <c r="N72" s="63">
        <f t="shared" si="91"/>
        <v>0.9251577998196574</v>
      </c>
      <c r="O72" s="63">
        <f t="shared" si="91"/>
        <v>0.9511930585683297</v>
      </c>
      <c r="P72" s="63">
        <f t="shared" si="91"/>
        <v>0.93137254901960786</v>
      </c>
      <c r="Q72" s="63">
        <f t="shared" si="91"/>
        <v>0.94806517311608962</v>
      </c>
      <c r="R72" s="63">
        <f t="shared" si="91"/>
        <v>0.94344957587181899</v>
      </c>
      <c r="S72" s="63">
        <f t="shared" si="91"/>
        <v>0.94816211121583416</v>
      </c>
      <c r="T72" s="63">
        <f t="shared" si="91"/>
        <v>0.95009242144177453</v>
      </c>
      <c r="U72" s="63">
        <f t="shared" si="91"/>
        <v>0.94414893617021278</v>
      </c>
      <c r="V72" s="63">
        <f t="shared" si="91"/>
        <v>0.94484629294755873</v>
      </c>
      <c r="W72" s="63">
        <f t="shared" si="91"/>
        <v>0.95333333333333337</v>
      </c>
      <c r="X72" s="63">
        <f t="shared" si="91"/>
        <v>0.94029850746268662</v>
      </c>
      <c r="Y72" s="63">
        <f t="shared" si="91"/>
        <v>0.94722719141323797</v>
      </c>
      <c r="Z72" s="63">
        <f t="shared" ref="Z72:BI72" si="92">Z73/Z74</f>
        <v>0.942458587619878</v>
      </c>
      <c r="AA72" s="63">
        <f t="shared" si="92"/>
        <v>0.94352482960077899</v>
      </c>
      <c r="AB72" s="63">
        <f t="shared" si="92"/>
        <v>0.94654377880184337</v>
      </c>
      <c r="AC72" s="63">
        <f t="shared" si="92"/>
        <v>0.94545454545454544</v>
      </c>
      <c r="AD72" s="63">
        <f t="shared" si="92"/>
        <v>0.94835680751173712</v>
      </c>
      <c r="AE72" s="63">
        <f t="shared" si="92"/>
        <v>0.95094339622641511</v>
      </c>
      <c r="AF72" s="63">
        <f t="shared" si="92"/>
        <v>0.94368755676657579</v>
      </c>
      <c r="AG72" s="63">
        <f t="shared" si="92"/>
        <v>0.95017482517482521</v>
      </c>
      <c r="AH72" s="63">
        <f t="shared" si="92"/>
        <v>0.92933810375670844</v>
      </c>
      <c r="AI72" s="63">
        <f t="shared" si="92"/>
        <v>0.9528650646950092</v>
      </c>
      <c r="AJ72" s="63">
        <f t="shared" si="92"/>
        <v>0.94128611369990678</v>
      </c>
      <c r="AK72" s="63">
        <f t="shared" si="92"/>
        <v>0.93557168784029043</v>
      </c>
      <c r="AL72" s="63">
        <f t="shared" si="92"/>
        <v>0.95151515151515154</v>
      </c>
      <c r="AM72" s="63">
        <f t="shared" si="92"/>
        <v>0.9475190839694656</v>
      </c>
      <c r="AN72" s="63">
        <f t="shared" si="92"/>
        <v>0.94187102633969122</v>
      </c>
      <c r="AO72" s="63">
        <f t="shared" si="92"/>
        <v>0.94479073909171862</v>
      </c>
      <c r="AP72" s="63">
        <f t="shared" si="92"/>
        <v>0.95446584938704027</v>
      </c>
      <c r="AQ72" s="63">
        <f t="shared" si="92"/>
        <v>0.95437616387337054</v>
      </c>
      <c r="AR72" s="63">
        <f t="shared" si="92"/>
        <v>0.95804794520547942</v>
      </c>
      <c r="AS72" s="63">
        <f t="shared" si="92"/>
        <v>0.95111111111111113</v>
      </c>
      <c r="AT72" s="63">
        <f t="shared" si="92"/>
        <v>0.94750211685012697</v>
      </c>
      <c r="AU72" s="63">
        <f t="shared" si="92"/>
        <v>0.95157179269328807</v>
      </c>
      <c r="AV72" s="63">
        <f t="shared" si="92"/>
        <v>0.95161290322580649</v>
      </c>
      <c r="AW72" s="63">
        <f t="shared" si="92"/>
        <v>0.94394800974817217</v>
      </c>
      <c r="AX72" s="63">
        <f t="shared" si="92"/>
        <v>0.95211038961038963</v>
      </c>
      <c r="AY72" s="63" t="e">
        <f t="shared" si="92"/>
        <v>#DIV/0!</v>
      </c>
      <c r="AZ72" s="63" t="e">
        <f t="shared" si="92"/>
        <v>#DIV/0!</v>
      </c>
      <c r="BA72" s="63" t="e">
        <f t="shared" si="92"/>
        <v>#DIV/0!</v>
      </c>
      <c r="BB72" s="63" t="e">
        <f t="shared" si="92"/>
        <v>#DIV/0!</v>
      </c>
      <c r="BC72" s="63" t="e">
        <f t="shared" si="92"/>
        <v>#DIV/0!</v>
      </c>
      <c r="BD72" s="63" t="e">
        <f t="shared" si="92"/>
        <v>#DIV/0!</v>
      </c>
      <c r="BE72" s="63" t="e">
        <f t="shared" si="92"/>
        <v>#DIV/0!</v>
      </c>
      <c r="BF72" s="63" t="e">
        <f t="shared" si="92"/>
        <v>#DIV/0!</v>
      </c>
      <c r="BG72" s="63" t="e">
        <f t="shared" si="92"/>
        <v>#DIV/0!</v>
      </c>
      <c r="BH72" s="63" t="e">
        <f t="shared" si="92"/>
        <v>#DIV/0!</v>
      </c>
      <c r="BI72" s="63" t="e">
        <f t="shared" si="92"/>
        <v>#DIV/0!</v>
      </c>
      <c r="BJ72" s="63">
        <f>BJ73/BJ74</f>
        <v>0.95211038961038963</v>
      </c>
      <c r="BK72" s="63">
        <f t="shared" ref="BK72" si="93">BK73/BK74</f>
        <v>0.94985704860347486</v>
      </c>
      <c r="BL72" s="63">
        <f t="shared" ref="BL72:BZ72" si="94">BL73/BL74</f>
        <v>0.94413919413919412</v>
      </c>
      <c r="BM72" s="63">
        <f t="shared" si="94"/>
        <v>0.94372902520877233</v>
      </c>
      <c r="BN72" s="63">
        <f t="shared" si="94"/>
        <v>0.91954590325765051</v>
      </c>
      <c r="BO72" s="63">
        <f t="shared" si="94"/>
        <v>0.88955965909090906</v>
      </c>
      <c r="BP72" s="63">
        <f t="shared" si="94"/>
        <v>0.91393442622950816</v>
      </c>
      <c r="BQ72" s="63">
        <f t="shared" si="94"/>
        <v>0.93927125506072873</v>
      </c>
      <c r="BR72" s="63">
        <f t="shared" si="94"/>
        <v>0.93320848938826462</v>
      </c>
      <c r="BS72" s="63">
        <f t="shared" si="94"/>
        <v>0.93498255629559146</v>
      </c>
      <c r="BT72" s="63">
        <f t="shared" si="94"/>
        <v>0.946520618556701</v>
      </c>
      <c r="BU72" s="63">
        <f t="shared" si="94"/>
        <v>0.94632086851628472</v>
      </c>
      <c r="BV72" s="63">
        <f t="shared" si="94"/>
        <v>0.94691358024691363</v>
      </c>
      <c r="BW72" s="63">
        <f t="shared" si="94"/>
        <v>0.94415464866523469</v>
      </c>
      <c r="BX72" s="63">
        <f t="shared" si="94"/>
        <v>0.94821705426356584</v>
      </c>
      <c r="BY72" s="63">
        <f t="shared" si="94"/>
        <v>0.94112399643175737</v>
      </c>
      <c r="BZ72" s="63">
        <f t="shared" si="94"/>
        <v>0.94319926312557567</v>
      </c>
      <c r="CA72" s="63">
        <f t="shared" ref="CA72:CD72" si="95">CA73/CA74</f>
        <v>0.94703389830508478</v>
      </c>
      <c r="CB72" s="63">
        <f t="shared" si="95"/>
        <v>0.95118298891883801</v>
      </c>
      <c r="CC72" s="63">
        <f t="shared" si="95"/>
        <v>0.95221646516983305</v>
      </c>
      <c r="CD72" s="63">
        <f t="shared" si="95"/>
        <v>0.94892167990919407</v>
      </c>
      <c r="CE72" s="63">
        <f t="shared" ref="CE72:CH72" si="96">CE73/CE74</f>
        <v>0.95211038961038963</v>
      </c>
      <c r="CF72" s="63" t="e">
        <f t="shared" si="96"/>
        <v>#DIV/0!</v>
      </c>
      <c r="CG72" s="63" t="e">
        <f t="shared" si="96"/>
        <v>#DIV/0!</v>
      </c>
      <c r="CH72" s="63" t="e">
        <f t="shared" si="96"/>
        <v>#DIV/0!</v>
      </c>
    </row>
    <row r="73" spans="1:86" x14ac:dyDescent="0.25">
      <c r="A73" s="61" t="s">
        <v>191</v>
      </c>
      <c r="B73" s="245">
        <v>2505</v>
      </c>
      <c r="C73" s="246"/>
      <c r="D73" s="247"/>
      <c r="E73" s="245">
        <v>2899</v>
      </c>
      <c r="F73" s="246"/>
      <c r="G73" s="247"/>
      <c r="H73" s="245">
        <v>2784</v>
      </c>
      <c r="I73" s="246"/>
      <c r="J73" s="247"/>
      <c r="K73" s="113">
        <v>1028</v>
      </c>
      <c r="L73" s="113">
        <v>967</v>
      </c>
      <c r="M73" s="52">
        <v>995</v>
      </c>
      <c r="N73" s="113">
        <v>1026</v>
      </c>
      <c r="O73" s="113">
        <v>877</v>
      </c>
      <c r="P73" s="52">
        <v>1045</v>
      </c>
      <c r="Q73" s="113">
        <v>931</v>
      </c>
      <c r="R73" s="113">
        <v>1001</v>
      </c>
      <c r="S73" s="52">
        <v>1006</v>
      </c>
      <c r="T73" s="113">
        <v>1028</v>
      </c>
      <c r="U73" s="113">
        <v>1065</v>
      </c>
      <c r="V73" s="52">
        <v>1045</v>
      </c>
      <c r="W73" s="113">
        <v>1001</v>
      </c>
      <c r="X73" s="113">
        <v>1008</v>
      </c>
      <c r="Y73" s="52">
        <v>1059</v>
      </c>
      <c r="Z73" s="52">
        <v>1081</v>
      </c>
      <c r="AA73" s="52">
        <v>969</v>
      </c>
      <c r="AB73" s="52">
        <v>1027</v>
      </c>
      <c r="AC73" s="52">
        <v>1040</v>
      </c>
      <c r="AD73" s="52">
        <v>1010</v>
      </c>
      <c r="AE73" s="52">
        <v>1008</v>
      </c>
      <c r="AF73" s="52">
        <v>1039</v>
      </c>
      <c r="AG73" s="52">
        <v>1087</v>
      </c>
      <c r="AH73" s="52">
        <v>1039</v>
      </c>
      <c r="AI73" s="52">
        <v>1031</v>
      </c>
      <c r="AJ73" s="52">
        <v>1010</v>
      </c>
      <c r="AK73" s="52">
        <v>1031</v>
      </c>
      <c r="AL73" s="52">
        <v>1099</v>
      </c>
      <c r="AM73" s="52">
        <v>993</v>
      </c>
      <c r="AN73" s="52">
        <v>1037</v>
      </c>
      <c r="AO73" s="52">
        <v>1061</v>
      </c>
      <c r="AP73" s="52">
        <v>1090</v>
      </c>
      <c r="AQ73" s="52">
        <v>1025</v>
      </c>
      <c r="AR73" s="52">
        <v>1119</v>
      </c>
      <c r="AS73" s="52">
        <v>1070</v>
      </c>
      <c r="AT73" s="52">
        <v>1119</v>
      </c>
      <c r="AU73" s="52">
        <v>1120</v>
      </c>
      <c r="AV73" s="52">
        <v>1062</v>
      </c>
      <c r="AW73" s="52">
        <v>1162</v>
      </c>
      <c r="AX73" s="52">
        <v>1173</v>
      </c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>
        <f>SUM(AX73:BI73)</f>
        <v>1173</v>
      </c>
      <c r="BK73" s="52">
        <f>SUM(AL73:AW73)</f>
        <v>12957</v>
      </c>
      <c r="BL73" s="52">
        <f>SUM(Z73:AK73)</f>
        <v>12372</v>
      </c>
      <c r="BM73" s="52">
        <f>SUM(N73:Y73)</f>
        <v>12092</v>
      </c>
      <c r="BN73" s="52">
        <f>SUM(B73:M73)</f>
        <v>11178</v>
      </c>
      <c r="BO73" s="52">
        <f>SUM(B73:D73)</f>
        <v>2505</v>
      </c>
      <c r="BP73" s="52">
        <f>SUM(E73:G73)</f>
        <v>2899</v>
      </c>
      <c r="BQ73" s="52">
        <f>SUM(H73:J73)</f>
        <v>2784</v>
      </c>
      <c r="BR73" s="52">
        <f>SUM(K73:M73)</f>
        <v>2990</v>
      </c>
      <c r="BS73" s="113">
        <f>SUM(N73:P73)</f>
        <v>2948</v>
      </c>
      <c r="BT73" s="113">
        <f>SUM(Q73:S73)</f>
        <v>2938</v>
      </c>
      <c r="BU73" s="113">
        <f>SUM(T73:V73)</f>
        <v>3138</v>
      </c>
      <c r="BV73" s="113">
        <f>SUM(W73:Y73)</f>
        <v>3068</v>
      </c>
      <c r="BW73" s="113">
        <f>SUM(Z73:AB73)</f>
        <v>3077</v>
      </c>
      <c r="BX73" s="113">
        <f>SUM(AC73:AE73)</f>
        <v>3058</v>
      </c>
      <c r="BY73" s="113">
        <f>SUM(AF73:AH73)</f>
        <v>3165</v>
      </c>
      <c r="BZ73" s="113">
        <f>SUM(AI73:AK73)</f>
        <v>3072</v>
      </c>
      <c r="CA73" s="113">
        <f>SUM(AL73:AN73)</f>
        <v>3129</v>
      </c>
      <c r="CB73" s="113">
        <f>SUM(AO73:AQ73)</f>
        <v>3176</v>
      </c>
      <c r="CC73" s="113">
        <f>SUM(AR73:AT73)</f>
        <v>3308</v>
      </c>
      <c r="CD73" s="113">
        <f>SUM(AU73:AW73)</f>
        <v>3344</v>
      </c>
      <c r="CE73" s="113">
        <f>SUM(AX73:AZ73)</f>
        <v>1173</v>
      </c>
      <c r="CF73" s="113">
        <f>SUM(BA73:BC73)</f>
        <v>0</v>
      </c>
      <c r="CG73" s="113">
        <f>SUM(BD73:BF73)</f>
        <v>0</v>
      </c>
      <c r="CH73" s="113">
        <f>SUM(BG73:BI73)</f>
        <v>0</v>
      </c>
    </row>
    <row r="74" spans="1:86" x14ac:dyDescent="0.25">
      <c r="A74" s="61" t="s">
        <v>192</v>
      </c>
      <c r="B74" s="245">
        <v>2816</v>
      </c>
      <c r="C74" s="246"/>
      <c r="D74" s="247"/>
      <c r="E74" s="245">
        <v>3172</v>
      </c>
      <c r="F74" s="246"/>
      <c r="G74" s="247"/>
      <c r="H74" s="245">
        <v>2964</v>
      </c>
      <c r="I74" s="246"/>
      <c r="J74" s="247"/>
      <c r="K74" s="114">
        <v>1082</v>
      </c>
      <c r="L74" s="114">
        <v>1052</v>
      </c>
      <c r="M74" s="19">
        <v>1070</v>
      </c>
      <c r="N74" s="114">
        <v>1109</v>
      </c>
      <c r="O74" s="114">
        <v>922</v>
      </c>
      <c r="P74" s="19">
        <v>1122</v>
      </c>
      <c r="Q74" s="114">
        <v>982</v>
      </c>
      <c r="R74" s="114">
        <v>1061</v>
      </c>
      <c r="S74" s="19">
        <v>1061</v>
      </c>
      <c r="T74" s="114">
        <v>1082</v>
      </c>
      <c r="U74" s="114">
        <v>1128</v>
      </c>
      <c r="V74" s="19">
        <v>1106</v>
      </c>
      <c r="W74" s="114">
        <v>1050</v>
      </c>
      <c r="X74" s="114">
        <v>1072</v>
      </c>
      <c r="Y74" s="19">
        <v>1118</v>
      </c>
      <c r="Z74" s="19">
        <v>1147</v>
      </c>
      <c r="AA74" s="19">
        <v>1027</v>
      </c>
      <c r="AB74" s="19">
        <v>1085</v>
      </c>
      <c r="AC74" s="19">
        <v>1100</v>
      </c>
      <c r="AD74" s="19">
        <v>1065</v>
      </c>
      <c r="AE74" s="19">
        <v>1060</v>
      </c>
      <c r="AF74" s="19">
        <v>1101</v>
      </c>
      <c r="AG74" s="19">
        <v>1144</v>
      </c>
      <c r="AH74" s="19">
        <v>1118</v>
      </c>
      <c r="AI74" s="19">
        <v>1082</v>
      </c>
      <c r="AJ74" s="19">
        <v>1073</v>
      </c>
      <c r="AK74" s="19">
        <v>1102</v>
      </c>
      <c r="AL74" s="19">
        <v>1155</v>
      </c>
      <c r="AM74" s="19">
        <v>1048</v>
      </c>
      <c r="AN74" s="19">
        <v>1101</v>
      </c>
      <c r="AO74" s="212">
        <v>1123</v>
      </c>
      <c r="AP74" s="19">
        <v>1142</v>
      </c>
      <c r="AQ74" s="19">
        <v>1074</v>
      </c>
      <c r="AR74" s="19">
        <v>1168</v>
      </c>
      <c r="AS74" s="19">
        <v>1125</v>
      </c>
      <c r="AT74" s="19">
        <v>1181</v>
      </c>
      <c r="AU74" s="19">
        <v>1177</v>
      </c>
      <c r="AV74" s="19">
        <v>1116</v>
      </c>
      <c r="AW74" s="19">
        <v>1231</v>
      </c>
      <c r="AX74" s="19">
        <v>1232</v>
      </c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52">
        <f>SUM(AX74:BI74)</f>
        <v>1232</v>
      </c>
      <c r="BK74" s="52">
        <f>SUM(AL74:AW74)</f>
        <v>13641</v>
      </c>
      <c r="BL74" s="52">
        <f>SUM(Z74:AK74)</f>
        <v>13104</v>
      </c>
      <c r="BM74" s="52">
        <f>SUM(N74:Y74)</f>
        <v>12813</v>
      </c>
      <c r="BN74" s="19">
        <f>SUM(B74:M74)</f>
        <v>12156</v>
      </c>
      <c r="BO74" s="52">
        <f>SUM(B74:D74)</f>
        <v>2816</v>
      </c>
      <c r="BP74" s="52">
        <f>SUM(E74:G74)</f>
        <v>3172</v>
      </c>
      <c r="BQ74" s="52">
        <f>SUM(H74:J74)</f>
        <v>2964</v>
      </c>
      <c r="BR74" s="52">
        <f>SUM(K74:M74)</f>
        <v>3204</v>
      </c>
      <c r="BS74" s="113">
        <f>SUM(N74:P74)</f>
        <v>3153</v>
      </c>
      <c r="BT74" s="113">
        <f>SUM(Q74:S74)</f>
        <v>3104</v>
      </c>
      <c r="BU74" s="113">
        <f>SUM(T74:V74)</f>
        <v>3316</v>
      </c>
      <c r="BV74" s="113">
        <f>SUM(W74:Y74)</f>
        <v>3240</v>
      </c>
      <c r="BW74" s="113">
        <f>SUM(Z74:AB74)</f>
        <v>3259</v>
      </c>
      <c r="BX74" s="113">
        <f>SUM(AC74:AE74)</f>
        <v>3225</v>
      </c>
      <c r="BY74" s="113">
        <f>SUM(AF74:AH74)</f>
        <v>3363</v>
      </c>
      <c r="BZ74" s="113">
        <f>SUM(AI74:AK74)</f>
        <v>3257</v>
      </c>
      <c r="CA74" s="113">
        <f>SUM(AL74:AN74)</f>
        <v>3304</v>
      </c>
      <c r="CB74" s="113">
        <f>SUM(AO74:AQ74)</f>
        <v>3339</v>
      </c>
      <c r="CC74" s="113">
        <f>SUM(AR74:AT74)</f>
        <v>3474</v>
      </c>
      <c r="CD74" s="113">
        <f>SUM(AU74:AW74)</f>
        <v>3524</v>
      </c>
      <c r="CE74" s="113">
        <f>SUM(AX74:AZ74)</f>
        <v>1232</v>
      </c>
      <c r="CF74" s="113">
        <f>SUM(BA74:BC74)</f>
        <v>0</v>
      </c>
      <c r="CG74" s="113">
        <f>SUM(BD74:BF74)</f>
        <v>0</v>
      </c>
      <c r="CH74" s="113">
        <f>SUM(BG74:BI74)</f>
        <v>0</v>
      </c>
    </row>
    <row r="75" spans="1:86" x14ac:dyDescent="0.25">
      <c r="A75" s="109" t="s">
        <v>202</v>
      </c>
      <c r="B75" s="110">
        <v>44562</v>
      </c>
      <c r="C75" s="110">
        <v>44593</v>
      </c>
      <c r="D75" s="110">
        <v>44621</v>
      </c>
      <c r="E75" s="110">
        <v>44652</v>
      </c>
      <c r="F75" s="110">
        <v>44703</v>
      </c>
      <c r="G75" s="111">
        <v>44713</v>
      </c>
      <c r="H75" s="111">
        <v>44743</v>
      </c>
      <c r="I75" s="111">
        <v>44774</v>
      </c>
      <c r="J75" s="111">
        <v>44805</v>
      </c>
      <c r="K75" s="111">
        <v>44835</v>
      </c>
      <c r="L75" s="111">
        <v>44866</v>
      </c>
      <c r="M75" s="130">
        <v>44896</v>
      </c>
      <c r="N75" s="111">
        <v>44927</v>
      </c>
      <c r="O75" s="111">
        <v>44958</v>
      </c>
      <c r="P75" s="130">
        <v>44986</v>
      </c>
      <c r="Q75" s="111">
        <v>45017</v>
      </c>
      <c r="R75" s="111">
        <v>45047</v>
      </c>
      <c r="S75" s="130">
        <v>45078</v>
      </c>
      <c r="T75" s="111">
        <v>45108</v>
      </c>
      <c r="U75" s="111">
        <v>45139</v>
      </c>
      <c r="V75" s="130">
        <v>45170</v>
      </c>
      <c r="W75" s="111">
        <v>45200</v>
      </c>
      <c r="X75" s="111">
        <v>45231</v>
      </c>
      <c r="Y75" s="130">
        <v>45261</v>
      </c>
      <c r="Z75" s="111">
        <v>45292</v>
      </c>
      <c r="AA75" s="111">
        <v>45323</v>
      </c>
      <c r="AB75" s="130">
        <v>45352</v>
      </c>
      <c r="AC75" s="111">
        <v>45383</v>
      </c>
      <c r="AD75" s="111">
        <v>45413</v>
      </c>
      <c r="AE75" s="130">
        <v>45444</v>
      </c>
      <c r="AF75" s="111">
        <v>45474</v>
      </c>
      <c r="AG75" s="111">
        <v>45505</v>
      </c>
      <c r="AH75" s="130">
        <v>45536</v>
      </c>
      <c r="AI75" s="111">
        <v>45566</v>
      </c>
      <c r="AJ75" s="111">
        <v>45597</v>
      </c>
      <c r="AK75" s="130">
        <v>45627</v>
      </c>
      <c r="AL75" s="111">
        <v>45658</v>
      </c>
      <c r="AM75" s="111">
        <v>45689</v>
      </c>
      <c r="AN75" s="130">
        <v>45717</v>
      </c>
      <c r="AO75" s="111">
        <v>45748</v>
      </c>
      <c r="AP75" s="111">
        <v>45778</v>
      </c>
      <c r="AQ75" s="130">
        <v>45809</v>
      </c>
      <c r="AR75" s="111">
        <v>45839</v>
      </c>
      <c r="AS75" s="111">
        <v>45870</v>
      </c>
      <c r="AT75" s="130">
        <v>45901</v>
      </c>
      <c r="AU75" s="111">
        <v>45931</v>
      </c>
      <c r="AV75" s="111">
        <v>45962</v>
      </c>
      <c r="AW75" s="130">
        <v>45992</v>
      </c>
      <c r="AX75" s="111">
        <v>46023</v>
      </c>
      <c r="AY75" s="111">
        <v>46054</v>
      </c>
      <c r="AZ75" s="130">
        <v>46082</v>
      </c>
      <c r="BA75" s="111">
        <v>46113</v>
      </c>
      <c r="BB75" s="111">
        <v>46143</v>
      </c>
      <c r="BC75" s="130">
        <v>46174</v>
      </c>
      <c r="BD75" s="111">
        <v>46204</v>
      </c>
      <c r="BE75" s="111">
        <v>46235</v>
      </c>
      <c r="BF75" s="130">
        <v>46266</v>
      </c>
      <c r="BG75" s="111">
        <v>46296</v>
      </c>
      <c r="BH75" s="111">
        <v>46327</v>
      </c>
      <c r="BI75" s="130">
        <v>46357</v>
      </c>
      <c r="BJ75" s="221" t="s">
        <v>478</v>
      </c>
      <c r="BK75" s="203" t="s">
        <v>419</v>
      </c>
      <c r="BL75" s="186" t="s">
        <v>399</v>
      </c>
      <c r="BM75" s="151" t="s">
        <v>243</v>
      </c>
      <c r="BN75" s="64" t="s">
        <v>61</v>
      </c>
      <c r="BO75" s="57" t="s">
        <v>57</v>
      </c>
      <c r="BP75" s="57" t="s">
        <v>58</v>
      </c>
      <c r="BQ75" s="57" t="s">
        <v>59</v>
      </c>
      <c r="BR75" s="57" t="s">
        <v>60</v>
      </c>
      <c r="BS75" s="152" t="s">
        <v>239</v>
      </c>
      <c r="BT75" s="152" t="s">
        <v>247</v>
      </c>
      <c r="BU75" s="152" t="s">
        <v>241</v>
      </c>
      <c r="BV75" s="152" t="s">
        <v>242</v>
      </c>
      <c r="BW75" s="152" t="s">
        <v>400</v>
      </c>
      <c r="BX75" s="152" t="s">
        <v>401</v>
      </c>
      <c r="BY75" s="152" t="s">
        <v>402</v>
      </c>
      <c r="BZ75" s="152" t="s">
        <v>403</v>
      </c>
      <c r="CA75" s="152" t="s">
        <v>420</v>
      </c>
      <c r="CB75" s="152" t="s">
        <v>421</v>
      </c>
      <c r="CC75" s="152" t="s">
        <v>422</v>
      </c>
      <c r="CD75" s="152" t="s">
        <v>423</v>
      </c>
      <c r="CE75" s="152" t="s">
        <v>479</v>
      </c>
      <c r="CF75" s="152" t="s">
        <v>480</v>
      </c>
      <c r="CG75" s="152" t="s">
        <v>481</v>
      </c>
      <c r="CH75" s="152" t="s">
        <v>482</v>
      </c>
    </row>
    <row r="76" spans="1:86" x14ac:dyDescent="0.25">
      <c r="A76" s="61" t="s">
        <v>206</v>
      </c>
      <c r="B76" s="248">
        <f>B77/B78</f>
        <v>0.90924805531547104</v>
      </c>
      <c r="C76" s="249"/>
      <c r="D76" s="250"/>
      <c r="E76" s="248">
        <f>E77/E78</f>
        <v>0.9217540842648323</v>
      </c>
      <c r="F76" s="249"/>
      <c r="G76" s="250"/>
      <c r="H76" s="248">
        <f>H77/H78</f>
        <v>0.94704861111111116</v>
      </c>
      <c r="I76" s="249"/>
      <c r="J76" s="250"/>
      <c r="K76" s="63">
        <f t="shared" ref="K76:Y76" si="97">K77/K78</f>
        <v>0.95959595959595956</v>
      </c>
      <c r="L76" s="63">
        <f t="shared" si="97"/>
        <v>0.94021739130434778</v>
      </c>
      <c r="M76" s="63">
        <f t="shared" si="97"/>
        <v>0.94852941176470584</v>
      </c>
      <c r="N76" s="63">
        <f t="shared" si="97"/>
        <v>0.95250000000000001</v>
      </c>
      <c r="O76" s="63">
        <f t="shared" si="97"/>
        <v>0.94362017804154308</v>
      </c>
      <c r="P76" s="63">
        <f t="shared" si="97"/>
        <v>0.93264248704663211</v>
      </c>
      <c r="Q76" s="63">
        <f t="shared" si="97"/>
        <v>0.93472584856396868</v>
      </c>
      <c r="R76" s="63">
        <f t="shared" si="97"/>
        <v>0.903954802259887</v>
      </c>
      <c r="S76" s="63">
        <f t="shared" si="97"/>
        <v>0.92328042328042326</v>
      </c>
      <c r="T76" s="63">
        <f t="shared" si="97"/>
        <v>0.94102564102564101</v>
      </c>
      <c r="U76" s="63">
        <f t="shared" si="97"/>
        <v>0.95331695331695332</v>
      </c>
      <c r="V76" s="63">
        <f t="shared" si="97"/>
        <v>0.94550408719346046</v>
      </c>
      <c r="W76" s="63">
        <f t="shared" si="97"/>
        <v>0.9452054794520548</v>
      </c>
      <c r="X76" s="63">
        <f t="shared" si="97"/>
        <v>0.93717277486910999</v>
      </c>
      <c r="Y76" s="63">
        <f t="shared" si="97"/>
        <v>0.94390243902439019</v>
      </c>
      <c r="Z76" s="63">
        <f t="shared" ref="Z76:BI76" si="98">Z77/Z78</f>
        <v>0.94199535962877035</v>
      </c>
      <c r="AA76" s="63">
        <f t="shared" si="98"/>
        <v>0.94444444444444442</v>
      </c>
      <c r="AB76" s="63">
        <f t="shared" si="98"/>
        <v>0.96505376344086025</v>
      </c>
      <c r="AC76" s="63">
        <f t="shared" si="98"/>
        <v>0.95823095823095827</v>
      </c>
      <c r="AD76" s="63">
        <f t="shared" si="98"/>
        <v>0.94299287410926369</v>
      </c>
      <c r="AE76" s="63">
        <f t="shared" si="98"/>
        <v>0.95641025641025645</v>
      </c>
      <c r="AF76" s="63">
        <f t="shared" si="98"/>
        <v>0.93947368421052635</v>
      </c>
      <c r="AG76" s="63">
        <f t="shared" si="98"/>
        <v>0.94786729857819907</v>
      </c>
      <c r="AH76" s="63">
        <f t="shared" si="98"/>
        <v>0.94864864864864862</v>
      </c>
      <c r="AI76" s="63">
        <f t="shared" si="98"/>
        <v>0.94832041343669249</v>
      </c>
      <c r="AJ76" s="63">
        <f t="shared" si="98"/>
        <v>0.9536784741144414</v>
      </c>
      <c r="AK76" s="63">
        <f t="shared" si="98"/>
        <v>0.92439024390243907</v>
      </c>
      <c r="AL76" s="63">
        <f t="shared" si="98"/>
        <v>0.93483146067415734</v>
      </c>
      <c r="AM76" s="63">
        <f t="shared" si="98"/>
        <v>0.94822888283378748</v>
      </c>
      <c r="AN76" s="63">
        <f t="shared" si="98"/>
        <v>0.95090439276485783</v>
      </c>
      <c r="AO76" s="63">
        <f t="shared" si="98"/>
        <v>0.95543175487465182</v>
      </c>
      <c r="AP76" s="63">
        <f t="shared" si="98"/>
        <v>0.94074074074074077</v>
      </c>
      <c r="AQ76" s="63">
        <f t="shared" si="98"/>
        <v>0.94025974025974024</v>
      </c>
      <c r="AR76" s="63">
        <f t="shared" si="98"/>
        <v>0.96717171717171713</v>
      </c>
      <c r="AS76" s="63">
        <f t="shared" si="98"/>
        <v>0.96192893401015234</v>
      </c>
      <c r="AT76" s="63">
        <f t="shared" si="98"/>
        <v>0.9623655913978495</v>
      </c>
      <c r="AU76" s="63">
        <f t="shared" si="98"/>
        <v>0.95923261390887293</v>
      </c>
      <c r="AV76" s="63">
        <f t="shared" si="98"/>
        <v>0.96231155778894473</v>
      </c>
      <c r="AW76" s="63">
        <f t="shared" si="98"/>
        <v>0.95348837209302328</v>
      </c>
      <c r="AX76" s="63">
        <f t="shared" si="98"/>
        <v>0.92924528301886788</v>
      </c>
      <c r="AY76" s="63" t="e">
        <f t="shared" si="98"/>
        <v>#DIV/0!</v>
      </c>
      <c r="AZ76" s="63" t="e">
        <f t="shared" si="98"/>
        <v>#DIV/0!</v>
      </c>
      <c r="BA76" s="63" t="e">
        <f t="shared" si="98"/>
        <v>#DIV/0!</v>
      </c>
      <c r="BB76" s="63" t="e">
        <f t="shared" si="98"/>
        <v>#DIV/0!</v>
      </c>
      <c r="BC76" s="63" t="e">
        <f t="shared" si="98"/>
        <v>#DIV/0!</v>
      </c>
      <c r="BD76" s="63" t="e">
        <f t="shared" si="98"/>
        <v>#DIV/0!</v>
      </c>
      <c r="BE76" s="63" t="e">
        <f t="shared" si="98"/>
        <v>#DIV/0!</v>
      </c>
      <c r="BF76" s="63" t="e">
        <f t="shared" si="98"/>
        <v>#DIV/0!</v>
      </c>
      <c r="BG76" s="63" t="e">
        <f t="shared" si="98"/>
        <v>#DIV/0!</v>
      </c>
      <c r="BH76" s="63" t="e">
        <f t="shared" si="98"/>
        <v>#DIV/0!</v>
      </c>
      <c r="BI76" s="63" t="e">
        <f t="shared" si="98"/>
        <v>#DIV/0!</v>
      </c>
      <c r="BJ76" s="63">
        <f>BJ77/BJ78</f>
        <v>0.92924528301886788</v>
      </c>
      <c r="BK76" s="63">
        <f t="shared" ref="BK76" si="99">BK77/BK78</f>
        <v>0.95289704043351398</v>
      </c>
      <c r="BL76" s="63">
        <f t="shared" ref="BL76:BZ76" si="100">BL77/BL78</f>
        <v>0.94741288278775082</v>
      </c>
      <c r="BM76" s="63">
        <f t="shared" si="100"/>
        <v>0.93836367624479056</v>
      </c>
      <c r="BN76" s="63">
        <f t="shared" si="100"/>
        <v>0.93195521102497847</v>
      </c>
      <c r="BO76" s="63">
        <f t="shared" si="100"/>
        <v>0.90924805531547104</v>
      </c>
      <c r="BP76" s="63">
        <f t="shared" si="100"/>
        <v>0.9217540842648323</v>
      </c>
      <c r="BQ76" s="63">
        <f t="shared" si="100"/>
        <v>0.94704861111111116</v>
      </c>
      <c r="BR76" s="63">
        <f t="shared" si="100"/>
        <v>0.94965870307167233</v>
      </c>
      <c r="BS76" s="63">
        <f t="shared" si="100"/>
        <v>0.94300979519145145</v>
      </c>
      <c r="BT76" s="63">
        <f t="shared" si="100"/>
        <v>0.92107623318385645</v>
      </c>
      <c r="BU76" s="63">
        <f t="shared" si="100"/>
        <v>0.9467353951890034</v>
      </c>
      <c r="BV76" s="63">
        <f t="shared" si="100"/>
        <v>0.94209161624891957</v>
      </c>
      <c r="BW76" s="63">
        <f t="shared" si="100"/>
        <v>0.95004233700254026</v>
      </c>
      <c r="BX76" s="63">
        <f t="shared" si="100"/>
        <v>0.95238095238095233</v>
      </c>
      <c r="BY76" s="63">
        <f t="shared" si="100"/>
        <v>0.94539249146757676</v>
      </c>
      <c r="BZ76" s="63">
        <f t="shared" si="100"/>
        <v>0.94158075601374569</v>
      </c>
      <c r="CA76" s="63">
        <f t="shared" ref="CA76:CD76" si="101">CA77/CA78</f>
        <v>0.94412010008340286</v>
      </c>
      <c r="CB76" s="63">
        <f t="shared" si="101"/>
        <v>0.94516971279373363</v>
      </c>
      <c r="CC76" s="63">
        <f t="shared" si="101"/>
        <v>0.96385542168674698</v>
      </c>
      <c r="CD76" s="63">
        <f t="shared" si="101"/>
        <v>0.95807453416149069</v>
      </c>
      <c r="CE76" s="63">
        <f t="shared" ref="CE76:CH76" si="102">CE77/CE78</f>
        <v>0.92924528301886788</v>
      </c>
      <c r="CF76" s="63" t="e">
        <f t="shared" si="102"/>
        <v>#DIV/0!</v>
      </c>
      <c r="CG76" s="63" t="e">
        <f t="shared" si="102"/>
        <v>#DIV/0!</v>
      </c>
      <c r="CH76" s="63" t="e">
        <f t="shared" si="102"/>
        <v>#DIV/0!</v>
      </c>
    </row>
    <row r="77" spans="1:86" x14ac:dyDescent="0.25">
      <c r="A77" s="61" t="s">
        <v>191</v>
      </c>
      <c r="B77" s="245">
        <v>1052</v>
      </c>
      <c r="C77" s="246"/>
      <c r="D77" s="247"/>
      <c r="E77" s="245">
        <v>1072</v>
      </c>
      <c r="F77" s="246"/>
      <c r="G77" s="247"/>
      <c r="H77" s="245">
        <v>1091</v>
      </c>
      <c r="I77" s="246"/>
      <c r="J77" s="247"/>
      <c r="K77" s="113">
        <v>380</v>
      </c>
      <c r="L77" s="113">
        <v>346</v>
      </c>
      <c r="M77" s="52">
        <v>387</v>
      </c>
      <c r="N77" s="113">
        <v>381</v>
      </c>
      <c r="O77" s="113">
        <v>318</v>
      </c>
      <c r="P77" s="52">
        <v>360</v>
      </c>
      <c r="Q77" s="113">
        <v>358</v>
      </c>
      <c r="R77" s="113">
        <v>320</v>
      </c>
      <c r="S77" s="52">
        <v>349</v>
      </c>
      <c r="T77" s="113">
        <v>367</v>
      </c>
      <c r="U77" s="113">
        <v>388</v>
      </c>
      <c r="V77" s="52">
        <v>347</v>
      </c>
      <c r="W77" s="113">
        <v>345</v>
      </c>
      <c r="X77" s="113">
        <v>358</v>
      </c>
      <c r="Y77" s="52">
        <v>387</v>
      </c>
      <c r="Z77" s="52">
        <v>406</v>
      </c>
      <c r="AA77" s="52">
        <v>357</v>
      </c>
      <c r="AB77" s="52">
        <v>359</v>
      </c>
      <c r="AC77" s="52">
        <v>390</v>
      </c>
      <c r="AD77" s="52">
        <v>397</v>
      </c>
      <c r="AE77" s="52">
        <v>373</v>
      </c>
      <c r="AF77" s="52">
        <v>357</v>
      </c>
      <c r="AG77" s="52">
        <v>400</v>
      </c>
      <c r="AH77" s="52">
        <v>351</v>
      </c>
      <c r="AI77" s="52">
        <v>367</v>
      </c>
      <c r="AJ77" s="52">
        <v>350</v>
      </c>
      <c r="AK77" s="52">
        <v>379</v>
      </c>
      <c r="AL77" s="52">
        <v>416</v>
      </c>
      <c r="AM77" s="52">
        <v>348</v>
      </c>
      <c r="AN77" s="52">
        <v>368</v>
      </c>
      <c r="AO77" s="52">
        <v>343</v>
      </c>
      <c r="AP77" s="52">
        <v>381</v>
      </c>
      <c r="AQ77" s="52">
        <v>362</v>
      </c>
      <c r="AR77" s="52">
        <v>383</v>
      </c>
      <c r="AS77" s="52">
        <v>379</v>
      </c>
      <c r="AT77" s="52">
        <v>358</v>
      </c>
      <c r="AU77" s="52">
        <v>400</v>
      </c>
      <c r="AV77" s="52">
        <v>383</v>
      </c>
      <c r="AW77" s="52">
        <v>451</v>
      </c>
      <c r="AX77" s="52">
        <v>394</v>
      </c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  <c r="BJ77" s="52">
        <f>SUM(AX77:BI77)</f>
        <v>394</v>
      </c>
      <c r="BK77" s="52">
        <f>SUM(AL77:AW77)</f>
        <v>4572</v>
      </c>
      <c r="BL77" s="52">
        <f>SUM(Z77:AK77)</f>
        <v>4486</v>
      </c>
      <c r="BM77" s="52">
        <f>SUM(N77:Y77)</f>
        <v>4278</v>
      </c>
      <c r="BN77" s="52">
        <f>SUM(B77:M77)</f>
        <v>4328</v>
      </c>
      <c r="BO77" s="52">
        <f>SUM(B77:D77)</f>
        <v>1052</v>
      </c>
      <c r="BP77" s="52">
        <f>SUM(E77:G77)</f>
        <v>1072</v>
      </c>
      <c r="BQ77" s="52">
        <f>SUM(H77:J77)</f>
        <v>1091</v>
      </c>
      <c r="BR77" s="52">
        <f>SUM(K77:M77)</f>
        <v>1113</v>
      </c>
      <c r="BS77" s="113">
        <f>SUM(N77:P77)</f>
        <v>1059</v>
      </c>
      <c r="BT77" s="113">
        <f>SUM(Q77:S77)</f>
        <v>1027</v>
      </c>
      <c r="BU77" s="113">
        <f>SUM(T77:V77)</f>
        <v>1102</v>
      </c>
      <c r="BV77" s="113">
        <f>SUM(W77:Y77)</f>
        <v>1090</v>
      </c>
      <c r="BW77" s="113">
        <f>SUM(Z77:AB77)</f>
        <v>1122</v>
      </c>
      <c r="BX77" s="113">
        <f>SUM(AC77:AE77)</f>
        <v>1160</v>
      </c>
      <c r="BY77" s="113">
        <f>SUM(AF77:AH77)</f>
        <v>1108</v>
      </c>
      <c r="BZ77" s="113">
        <f>SUM(AI77:AK77)</f>
        <v>1096</v>
      </c>
      <c r="CA77" s="113">
        <f>SUM(AL77:AN77)</f>
        <v>1132</v>
      </c>
      <c r="CB77" s="113">
        <f>SUM(AO77:AQ77)</f>
        <v>1086</v>
      </c>
      <c r="CC77" s="113">
        <f>SUM(AR77:AT77)</f>
        <v>1120</v>
      </c>
      <c r="CD77" s="113">
        <f>SUM(AU77:AW77)</f>
        <v>1234</v>
      </c>
      <c r="CE77" s="113">
        <f>SUM(AX77:AZ77)</f>
        <v>394</v>
      </c>
      <c r="CF77" s="113">
        <f>SUM(BA77:BC77)</f>
        <v>0</v>
      </c>
      <c r="CG77" s="113">
        <f>SUM(BD77:BF77)</f>
        <v>0</v>
      </c>
      <c r="CH77" s="113">
        <f>SUM(BG77:BI77)</f>
        <v>0</v>
      </c>
    </row>
    <row r="78" spans="1:86" x14ac:dyDescent="0.25">
      <c r="A78" s="61" t="s">
        <v>192</v>
      </c>
      <c r="B78" s="245">
        <v>1157</v>
      </c>
      <c r="C78" s="246"/>
      <c r="D78" s="247"/>
      <c r="E78" s="245">
        <v>1163</v>
      </c>
      <c r="F78" s="246"/>
      <c r="G78" s="247"/>
      <c r="H78" s="245">
        <v>1152</v>
      </c>
      <c r="I78" s="246"/>
      <c r="J78" s="247"/>
      <c r="K78" s="114">
        <v>396</v>
      </c>
      <c r="L78" s="114">
        <v>368</v>
      </c>
      <c r="M78" s="19">
        <v>408</v>
      </c>
      <c r="N78" s="114">
        <v>400</v>
      </c>
      <c r="O78" s="114">
        <v>337</v>
      </c>
      <c r="P78" s="19">
        <v>386</v>
      </c>
      <c r="Q78" s="114">
        <v>383</v>
      </c>
      <c r="R78" s="114">
        <v>354</v>
      </c>
      <c r="S78" s="19">
        <v>378</v>
      </c>
      <c r="T78" s="114">
        <v>390</v>
      </c>
      <c r="U78" s="114">
        <v>407</v>
      </c>
      <c r="V78" s="19">
        <v>367</v>
      </c>
      <c r="W78" s="114">
        <v>365</v>
      </c>
      <c r="X78" s="114">
        <v>382</v>
      </c>
      <c r="Y78" s="19">
        <v>410</v>
      </c>
      <c r="Z78" s="19">
        <v>431</v>
      </c>
      <c r="AA78" s="19">
        <v>378</v>
      </c>
      <c r="AB78" s="19">
        <v>372</v>
      </c>
      <c r="AC78" s="19">
        <v>407</v>
      </c>
      <c r="AD78" s="19">
        <v>421</v>
      </c>
      <c r="AE78" s="19">
        <v>390</v>
      </c>
      <c r="AF78" s="19">
        <v>380</v>
      </c>
      <c r="AG78" s="19">
        <v>422</v>
      </c>
      <c r="AH78" s="19">
        <v>370</v>
      </c>
      <c r="AI78" s="19">
        <v>387</v>
      </c>
      <c r="AJ78" s="19">
        <v>367</v>
      </c>
      <c r="AK78" s="19">
        <v>410</v>
      </c>
      <c r="AL78" s="19">
        <v>445</v>
      </c>
      <c r="AM78" s="19">
        <v>367</v>
      </c>
      <c r="AN78" s="19">
        <v>387</v>
      </c>
      <c r="AO78" s="19">
        <v>359</v>
      </c>
      <c r="AP78" s="19">
        <v>405</v>
      </c>
      <c r="AQ78" s="19">
        <v>385</v>
      </c>
      <c r="AR78" s="19">
        <v>396</v>
      </c>
      <c r="AS78" s="19">
        <v>394</v>
      </c>
      <c r="AT78" s="19">
        <v>372</v>
      </c>
      <c r="AU78" s="19">
        <v>417</v>
      </c>
      <c r="AV78" s="19">
        <v>398</v>
      </c>
      <c r="AW78" s="19">
        <v>473</v>
      </c>
      <c r="AX78" s="19">
        <v>424</v>
      </c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52">
        <f>SUM(AX78:BI78)</f>
        <v>424</v>
      </c>
      <c r="BK78" s="52">
        <f>SUM(AL78:AW78)</f>
        <v>4798</v>
      </c>
      <c r="BL78" s="52">
        <f>SUM(Z78:AK78)</f>
        <v>4735</v>
      </c>
      <c r="BM78" s="52">
        <f>SUM(N78:Y78)</f>
        <v>4559</v>
      </c>
      <c r="BN78" s="19">
        <f>SUM(B78:M78)</f>
        <v>4644</v>
      </c>
      <c r="BO78" s="52">
        <f>SUM(B78:D78)</f>
        <v>1157</v>
      </c>
      <c r="BP78" s="52">
        <f>SUM(E78:G78)</f>
        <v>1163</v>
      </c>
      <c r="BQ78" s="52">
        <f>SUM(H78:J78)</f>
        <v>1152</v>
      </c>
      <c r="BR78" s="52">
        <f>SUM(K78:M78)</f>
        <v>1172</v>
      </c>
      <c r="BS78" s="113">
        <f>SUM(N78:P78)</f>
        <v>1123</v>
      </c>
      <c r="BT78" s="113">
        <f>SUM(Q78:S78)</f>
        <v>1115</v>
      </c>
      <c r="BU78" s="113">
        <f>SUM(T78:V78)</f>
        <v>1164</v>
      </c>
      <c r="BV78" s="113">
        <f>SUM(W78:Y78)</f>
        <v>1157</v>
      </c>
      <c r="BW78" s="113">
        <f>SUM(Z78:AB78)</f>
        <v>1181</v>
      </c>
      <c r="BX78" s="113">
        <f>SUM(AC78:AE78)</f>
        <v>1218</v>
      </c>
      <c r="BY78" s="113">
        <f>SUM(AF78:AH78)</f>
        <v>1172</v>
      </c>
      <c r="BZ78" s="113">
        <f>SUM(AI78:AK78)</f>
        <v>1164</v>
      </c>
      <c r="CA78" s="113">
        <f>SUM(AL78:AN78)</f>
        <v>1199</v>
      </c>
      <c r="CB78" s="113">
        <f>SUM(AO78:AQ78)</f>
        <v>1149</v>
      </c>
      <c r="CC78" s="113">
        <f>SUM(AR78:AT78)</f>
        <v>1162</v>
      </c>
      <c r="CD78" s="113">
        <f>SUM(AU78:AW78)</f>
        <v>1288</v>
      </c>
      <c r="CE78" s="113">
        <f>SUM(AX78:AZ78)</f>
        <v>424</v>
      </c>
      <c r="CF78" s="113">
        <f>SUM(BA78:BC78)</f>
        <v>0</v>
      </c>
      <c r="CG78" s="113">
        <f>SUM(BD78:BF78)</f>
        <v>0</v>
      </c>
      <c r="CH78" s="113">
        <f>SUM(BG78:BI78)</f>
        <v>0</v>
      </c>
    </row>
    <row r="79" spans="1:86" x14ac:dyDescent="0.25">
      <c r="A79" s="109" t="s">
        <v>202</v>
      </c>
      <c r="B79" s="110">
        <v>44562</v>
      </c>
      <c r="C79" s="110">
        <v>44593</v>
      </c>
      <c r="D79" s="110">
        <v>44621</v>
      </c>
      <c r="E79" s="110">
        <v>44652</v>
      </c>
      <c r="F79" s="110">
        <v>44703</v>
      </c>
      <c r="G79" s="111">
        <v>44713</v>
      </c>
      <c r="H79" s="111">
        <v>44743</v>
      </c>
      <c r="I79" s="111">
        <v>44774</v>
      </c>
      <c r="J79" s="111">
        <v>44805</v>
      </c>
      <c r="K79" s="111">
        <v>44835</v>
      </c>
      <c r="L79" s="111">
        <v>44866</v>
      </c>
      <c r="M79" s="130">
        <v>44896</v>
      </c>
      <c r="N79" s="111">
        <v>44927</v>
      </c>
      <c r="O79" s="111">
        <v>44958</v>
      </c>
      <c r="P79" s="130">
        <v>44986</v>
      </c>
      <c r="Q79" s="111">
        <v>45017</v>
      </c>
      <c r="R79" s="111">
        <v>45047</v>
      </c>
      <c r="S79" s="130">
        <v>45078</v>
      </c>
      <c r="T79" s="111">
        <v>45108</v>
      </c>
      <c r="U79" s="111">
        <v>45139</v>
      </c>
      <c r="V79" s="130">
        <v>45170</v>
      </c>
      <c r="W79" s="111">
        <v>45200</v>
      </c>
      <c r="X79" s="111">
        <v>45231</v>
      </c>
      <c r="Y79" s="130">
        <v>45261</v>
      </c>
      <c r="Z79" s="111">
        <v>45292</v>
      </c>
      <c r="AA79" s="111">
        <v>45323</v>
      </c>
      <c r="AB79" s="130">
        <v>45352</v>
      </c>
      <c r="AC79" s="111">
        <v>45383</v>
      </c>
      <c r="AD79" s="111">
        <v>45413</v>
      </c>
      <c r="AE79" s="130">
        <v>45444</v>
      </c>
      <c r="AF79" s="111">
        <v>45474</v>
      </c>
      <c r="AG79" s="111">
        <v>45505</v>
      </c>
      <c r="AH79" s="130">
        <v>45536</v>
      </c>
      <c r="AI79" s="111">
        <v>45566</v>
      </c>
      <c r="AJ79" s="111">
        <v>45597</v>
      </c>
      <c r="AK79" s="130">
        <v>45627</v>
      </c>
      <c r="AL79" s="111">
        <v>45658</v>
      </c>
      <c r="AM79" s="111">
        <v>45689</v>
      </c>
      <c r="AN79" s="130">
        <v>45717</v>
      </c>
      <c r="AO79" s="111">
        <v>45748</v>
      </c>
      <c r="AP79" s="111">
        <v>45778</v>
      </c>
      <c r="AQ79" s="130">
        <v>45809</v>
      </c>
      <c r="AR79" s="111">
        <v>45839</v>
      </c>
      <c r="AS79" s="111">
        <v>45870</v>
      </c>
      <c r="AT79" s="130">
        <v>45901</v>
      </c>
      <c r="AU79" s="111">
        <v>45931</v>
      </c>
      <c r="AV79" s="111">
        <v>45962</v>
      </c>
      <c r="AW79" s="130">
        <v>45992</v>
      </c>
      <c r="AX79" s="111">
        <v>46023</v>
      </c>
      <c r="AY79" s="111">
        <v>46054</v>
      </c>
      <c r="AZ79" s="130">
        <v>46082</v>
      </c>
      <c r="BA79" s="111">
        <v>46113</v>
      </c>
      <c r="BB79" s="111">
        <v>46143</v>
      </c>
      <c r="BC79" s="130">
        <v>46174</v>
      </c>
      <c r="BD79" s="111">
        <v>46204</v>
      </c>
      <c r="BE79" s="111">
        <v>46235</v>
      </c>
      <c r="BF79" s="130">
        <v>46266</v>
      </c>
      <c r="BG79" s="111">
        <v>46296</v>
      </c>
      <c r="BH79" s="111">
        <v>46327</v>
      </c>
      <c r="BI79" s="130">
        <v>46357</v>
      </c>
      <c r="BJ79" s="221" t="s">
        <v>478</v>
      </c>
      <c r="BK79" s="203" t="s">
        <v>419</v>
      </c>
      <c r="BL79" s="186" t="s">
        <v>399</v>
      </c>
      <c r="BM79" s="151" t="s">
        <v>243</v>
      </c>
      <c r="BN79" s="64" t="s">
        <v>61</v>
      </c>
      <c r="BO79" s="57" t="s">
        <v>57</v>
      </c>
      <c r="BP79" s="57" t="s">
        <v>58</v>
      </c>
      <c r="BQ79" s="57" t="s">
        <v>59</v>
      </c>
      <c r="BR79" s="57" t="s">
        <v>60</v>
      </c>
      <c r="BS79" s="152" t="s">
        <v>239</v>
      </c>
      <c r="BT79" s="152" t="s">
        <v>247</v>
      </c>
      <c r="BU79" s="152" t="s">
        <v>241</v>
      </c>
      <c r="BV79" s="152" t="s">
        <v>242</v>
      </c>
      <c r="BW79" s="152" t="s">
        <v>400</v>
      </c>
      <c r="BX79" s="152" t="s">
        <v>401</v>
      </c>
      <c r="BY79" s="152" t="s">
        <v>402</v>
      </c>
      <c r="BZ79" s="152" t="s">
        <v>403</v>
      </c>
      <c r="CA79" s="152" t="s">
        <v>420</v>
      </c>
      <c r="CB79" s="152" t="s">
        <v>421</v>
      </c>
      <c r="CC79" s="152" t="s">
        <v>422</v>
      </c>
      <c r="CD79" s="152" t="s">
        <v>423</v>
      </c>
      <c r="CE79" s="152" t="s">
        <v>479</v>
      </c>
      <c r="CF79" s="152" t="s">
        <v>480</v>
      </c>
      <c r="CG79" s="152" t="s">
        <v>481</v>
      </c>
      <c r="CH79" s="152" t="s">
        <v>482</v>
      </c>
    </row>
    <row r="80" spans="1:86" x14ac:dyDescent="0.25">
      <c r="A80" s="61" t="s">
        <v>208</v>
      </c>
      <c r="B80" s="248">
        <f>B81/B82</f>
        <v>0.85081809432146294</v>
      </c>
      <c r="C80" s="249"/>
      <c r="D80" s="250"/>
      <c r="E80" s="248">
        <f>E81/E82</f>
        <v>0.7378435517970402</v>
      </c>
      <c r="F80" s="249"/>
      <c r="G80" s="250"/>
      <c r="H80" s="248">
        <f>H81/H82</f>
        <v>0.7102212855637513</v>
      </c>
      <c r="I80" s="249"/>
      <c r="J80" s="250"/>
      <c r="K80" s="63">
        <f t="shared" ref="K80:Y80" si="103">K81/K82</f>
        <v>0.75816993464052285</v>
      </c>
      <c r="L80" s="63">
        <f t="shared" si="103"/>
        <v>0.73856209150326801</v>
      </c>
      <c r="M80" s="63">
        <f t="shared" si="103"/>
        <v>0.740506329113924</v>
      </c>
      <c r="N80" s="63">
        <f t="shared" si="103"/>
        <v>0.71287128712871284</v>
      </c>
      <c r="O80" s="63">
        <f t="shared" si="103"/>
        <v>0.71320754716981127</v>
      </c>
      <c r="P80" s="63">
        <f t="shared" si="103"/>
        <v>0.73476702508960579</v>
      </c>
      <c r="Q80" s="63">
        <f t="shared" si="103"/>
        <v>0.66051660516605171</v>
      </c>
      <c r="R80" s="63">
        <f t="shared" si="103"/>
        <v>0.60080645161290325</v>
      </c>
      <c r="S80" s="63">
        <f t="shared" si="103"/>
        <v>0.64102564102564108</v>
      </c>
      <c r="T80" s="63">
        <f t="shared" si="103"/>
        <v>0.57009345794392519</v>
      </c>
      <c r="U80" s="63">
        <f t="shared" si="103"/>
        <v>0.61818181818181817</v>
      </c>
      <c r="V80" s="63">
        <f t="shared" si="103"/>
        <v>0.6506024096385542</v>
      </c>
      <c r="W80" s="63">
        <f t="shared" si="103"/>
        <v>0.6506024096385542</v>
      </c>
      <c r="X80" s="63">
        <f t="shared" si="103"/>
        <v>0.65044247787610621</v>
      </c>
      <c r="Y80" s="63">
        <f t="shared" si="103"/>
        <v>0.62857142857142856</v>
      </c>
      <c r="Z80" s="63">
        <f t="shared" ref="Z80:BI80" si="104">Z81/Z82</f>
        <v>0.69230769230769229</v>
      </c>
      <c r="AA80" s="63">
        <f t="shared" si="104"/>
        <v>0.65217391304347827</v>
      </c>
      <c r="AB80" s="63">
        <f t="shared" si="104"/>
        <v>0.73362445414847166</v>
      </c>
      <c r="AC80" s="63">
        <f t="shared" si="104"/>
        <v>0.62549800796812749</v>
      </c>
      <c r="AD80" s="63">
        <f t="shared" si="104"/>
        <v>0.67248908296943233</v>
      </c>
      <c r="AE80" s="63">
        <f t="shared" si="104"/>
        <v>0.62910798122065725</v>
      </c>
      <c r="AF80" s="63">
        <f t="shared" si="104"/>
        <v>0.58636363636363631</v>
      </c>
      <c r="AG80" s="63">
        <f t="shared" si="104"/>
        <v>0.59708737864077666</v>
      </c>
      <c r="AH80" s="63">
        <f t="shared" si="104"/>
        <v>0.60204081632653061</v>
      </c>
      <c r="AI80" s="63">
        <f t="shared" si="104"/>
        <v>0.69098712446351929</v>
      </c>
      <c r="AJ80" s="63">
        <f t="shared" si="104"/>
        <v>0.70466321243523311</v>
      </c>
      <c r="AK80" s="63">
        <f t="shared" si="104"/>
        <v>0.74271844660194175</v>
      </c>
      <c r="AL80" s="63">
        <f t="shared" si="104"/>
        <v>0.69620253164556967</v>
      </c>
      <c r="AM80" s="63">
        <f t="shared" si="104"/>
        <v>0.65957446808510634</v>
      </c>
      <c r="AN80" s="63">
        <f t="shared" si="104"/>
        <v>0.68421052631578949</v>
      </c>
      <c r="AO80" s="63">
        <f t="shared" si="104"/>
        <v>0.64171122994652408</v>
      </c>
      <c r="AP80" s="63">
        <f t="shared" si="104"/>
        <v>0.62430939226519333</v>
      </c>
      <c r="AQ80" s="63">
        <f t="shared" si="104"/>
        <v>0.60386473429951693</v>
      </c>
      <c r="AR80" s="63">
        <f t="shared" si="104"/>
        <v>0.63819095477386933</v>
      </c>
      <c r="AS80" s="63">
        <f t="shared" si="104"/>
        <v>0.61325966850828728</v>
      </c>
      <c r="AT80" s="63">
        <f t="shared" si="104"/>
        <v>0.6424870466321243</v>
      </c>
      <c r="AU80" s="63">
        <f t="shared" si="104"/>
        <v>0.61467889908256879</v>
      </c>
      <c r="AV80" s="63">
        <f t="shared" si="104"/>
        <v>0.59428571428571431</v>
      </c>
      <c r="AW80" s="63">
        <f t="shared" si="104"/>
        <v>0.65929203539823011</v>
      </c>
      <c r="AX80" s="63">
        <f t="shared" si="104"/>
        <v>0.71848739495798319</v>
      </c>
      <c r="AY80" s="63" t="e">
        <f t="shared" si="104"/>
        <v>#DIV/0!</v>
      </c>
      <c r="AZ80" s="63" t="e">
        <f t="shared" si="104"/>
        <v>#DIV/0!</v>
      </c>
      <c r="BA80" s="63" t="e">
        <f t="shared" si="104"/>
        <v>#DIV/0!</v>
      </c>
      <c r="BB80" s="63" t="e">
        <f t="shared" si="104"/>
        <v>#DIV/0!</v>
      </c>
      <c r="BC80" s="63" t="e">
        <f t="shared" si="104"/>
        <v>#DIV/0!</v>
      </c>
      <c r="BD80" s="63" t="e">
        <f t="shared" si="104"/>
        <v>#DIV/0!</v>
      </c>
      <c r="BE80" s="63" t="e">
        <f t="shared" si="104"/>
        <v>#DIV/0!</v>
      </c>
      <c r="BF80" s="63" t="e">
        <f t="shared" si="104"/>
        <v>#DIV/0!</v>
      </c>
      <c r="BG80" s="63" t="e">
        <f t="shared" si="104"/>
        <v>#DIV/0!</v>
      </c>
      <c r="BH80" s="63" t="e">
        <f t="shared" si="104"/>
        <v>#DIV/0!</v>
      </c>
      <c r="BI80" s="63" t="e">
        <f t="shared" si="104"/>
        <v>#DIV/0!</v>
      </c>
      <c r="BJ80" s="63">
        <f>BJ81/BJ82</f>
        <v>0.71848739495798319</v>
      </c>
      <c r="BK80" s="63">
        <f t="shared" ref="BK80" si="105">BK81/BK82</f>
        <v>0.64063811922753988</v>
      </c>
      <c r="BL80" s="63">
        <f t="shared" ref="BL80:BZ80" si="106">BL81/BL82</f>
        <v>0.66098484848484851</v>
      </c>
      <c r="BM80" s="63">
        <f t="shared" si="106"/>
        <v>0.65634365634365632</v>
      </c>
      <c r="BN80" s="63">
        <f t="shared" si="106"/>
        <v>0.76333505955463488</v>
      </c>
      <c r="BO80" s="63">
        <f t="shared" si="106"/>
        <v>0.85081809432146294</v>
      </c>
      <c r="BP80" s="63">
        <f t="shared" si="106"/>
        <v>0.7378435517970402</v>
      </c>
      <c r="BQ80" s="63">
        <f t="shared" si="106"/>
        <v>0.7102212855637513</v>
      </c>
      <c r="BR80" s="63">
        <f t="shared" si="106"/>
        <v>0.74568965517241381</v>
      </c>
      <c r="BS80" s="63">
        <f t="shared" si="106"/>
        <v>0.72018890200708385</v>
      </c>
      <c r="BT80" s="63">
        <f t="shared" si="106"/>
        <v>0.6347941567065073</v>
      </c>
      <c r="BU80" s="63">
        <f t="shared" si="106"/>
        <v>0.6149341142020498</v>
      </c>
      <c r="BV80" s="63">
        <f t="shared" si="106"/>
        <v>0.6430555555555556</v>
      </c>
      <c r="BW80" s="63">
        <f t="shared" si="106"/>
        <v>0.69264069264069261</v>
      </c>
      <c r="BX80" s="63">
        <f t="shared" si="106"/>
        <v>0.64213564213564212</v>
      </c>
      <c r="BY80" s="63">
        <f t="shared" si="106"/>
        <v>0.59485530546623799</v>
      </c>
      <c r="BZ80" s="63">
        <f t="shared" si="106"/>
        <v>0.71202531645569622</v>
      </c>
      <c r="CA80" s="63">
        <f t="shared" ref="CA80:CD80" si="107">CA81/CA82</f>
        <v>0.68130081300813006</v>
      </c>
      <c r="CB80" s="63">
        <f t="shared" si="107"/>
        <v>0.62260869565217392</v>
      </c>
      <c r="CC80" s="63">
        <f t="shared" si="107"/>
        <v>0.63176265270506105</v>
      </c>
      <c r="CD80" s="63">
        <f t="shared" si="107"/>
        <v>0.62520193861066231</v>
      </c>
      <c r="CE80" s="63">
        <f t="shared" ref="CE80:CH80" si="108">CE81/CE82</f>
        <v>0.71848739495798319</v>
      </c>
      <c r="CF80" s="63" t="e">
        <f t="shared" si="108"/>
        <v>#DIV/0!</v>
      </c>
      <c r="CG80" s="63" t="e">
        <f t="shared" si="108"/>
        <v>#DIV/0!</v>
      </c>
      <c r="CH80" s="63" t="e">
        <f t="shared" si="108"/>
        <v>#DIV/0!</v>
      </c>
    </row>
    <row r="81" spans="1:86" x14ac:dyDescent="0.25">
      <c r="A81" s="61" t="s">
        <v>191</v>
      </c>
      <c r="B81" s="245">
        <v>884</v>
      </c>
      <c r="C81" s="246"/>
      <c r="D81" s="247"/>
      <c r="E81" s="245">
        <v>698</v>
      </c>
      <c r="F81" s="246"/>
      <c r="G81" s="247"/>
      <c r="H81" s="245">
        <v>674</v>
      </c>
      <c r="I81" s="246"/>
      <c r="J81" s="247"/>
      <c r="K81" s="113">
        <v>232</v>
      </c>
      <c r="L81" s="113">
        <v>226</v>
      </c>
      <c r="M81" s="52">
        <v>234</v>
      </c>
      <c r="N81" s="113">
        <v>216</v>
      </c>
      <c r="O81" s="113">
        <v>189</v>
      </c>
      <c r="P81" s="52">
        <v>205</v>
      </c>
      <c r="Q81" s="113">
        <v>179</v>
      </c>
      <c r="R81" s="113">
        <v>149</v>
      </c>
      <c r="S81" s="52">
        <v>150</v>
      </c>
      <c r="T81" s="113">
        <v>122</v>
      </c>
      <c r="U81" s="113">
        <v>136</v>
      </c>
      <c r="V81" s="52">
        <v>162</v>
      </c>
      <c r="W81" s="113">
        <v>162</v>
      </c>
      <c r="X81" s="113">
        <v>147</v>
      </c>
      <c r="Y81" s="52">
        <v>154</v>
      </c>
      <c r="Z81" s="52">
        <v>162</v>
      </c>
      <c r="AA81" s="52">
        <v>150</v>
      </c>
      <c r="AB81" s="52">
        <v>168</v>
      </c>
      <c r="AC81" s="52">
        <v>157</v>
      </c>
      <c r="AD81" s="52">
        <v>154</v>
      </c>
      <c r="AE81" s="52">
        <v>134</v>
      </c>
      <c r="AF81" s="52">
        <v>129</v>
      </c>
      <c r="AG81" s="52">
        <v>123</v>
      </c>
      <c r="AH81" s="52">
        <v>118</v>
      </c>
      <c r="AI81" s="52">
        <v>161</v>
      </c>
      <c r="AJ81" s="52">
        <v>136</v>
      </c>
      <c r="AK81" s="52">
        <v>153</v>
      </c>
      <c r="AL81" s="52">
        <v>165</v>
      </c>
      <c r="AM81" s="52">
        <v>124</v>
      </c>
      <c r="AN81" s="52">
        <v>130</v>
      </c>
      <c r="AO81" s="52">
        <v>120</v>
      </c>
      <c r="AP81" s="52">
        <v>113</v>
      </c>
      <c r="AQ81" s="52">
        <v>125</v>
      </c>
      <c r="AR81" s="52">
        <v>127</v>
      </c>
      <c r="AS81" s="52">
        <v>111</v>
      </c>
      <c r="AT81" s="52">
        <v>124</v>
      </c>
      <c r="AU81" s="52">
        <v>134</v>
      </c>
      <c r="AV81" s="52">
        <v>104</v>
      </c>
      <c r="AW81" s="52">
        <v>149</v>
      </c>
      <c r="AX81" s="52">
        <v>171</v>
      </c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>
        <f>SUM(AX81:BI81)</f>
        <v>171</v>
      </c>
      <c r="BK81" s="52">
        <f>SUM(AL81:AW81)</f>
        <v>1526</v>
      </c>
      <c r="BL81" s="52">
        <f>SUM(Z81:AK81)</f>
        <v>1745</v>
      </c>
      <c r="BM81" s="52">
        <f>SUM(N81:Y81)</f>
        <v>1971</v>
      </c>
      <c r="BN81" s="52">
        <f>SUM(B81:M81)</f>
        <v>2948</v>
      </c>
      <c r="BO81" s="52">
        <f>SUM(B81:D81)</f>
        <v>884</v>
      </c>
      <c r="BP81" s="52">
        <f>SUM(E81:G81)</f>
        <v>698</v>
      </c>
      <c r="BQ81" s="52">
        <f>SUM(H81:J81)</f>
        <v>674</v>
      </c>
      <c r="BR81" s="52">
        <f>SUM(K81:M81)</f>
        <v>692</v>
      </c>
      <c r="BS81" s="113">
        <f>SUM(N81:P81)</f>
        <v>610</v>
      </c>
      <c r="BT81" s="113">
        <f>SUM(Q81:S81)</f>
        <v>478</v>
      </c>
      <c r="BU81" s="113">
        <f>SUM(T81:V81)</f>
        <v>420</v>
      </c>
      <c r="BV81" s="113">
        <f>SUM(W81:Y81)</f>
        <v>463</v>
      </c>
      <c r="BW81" s="113">
        <f>SUM(Z81:AB81)</f>
        <v>480</v>
      </c>
      <c r="BX81" s="113">
        <f>SUM(AC81:AE81)</f>
        <v>445</v>
      </c>
      <c r="BY81" s="113">
        <f>SUM(AF81:AH81)</f>
        <v>370</v>
      </c>
      <c r="BZ81" s="113">
        <f>SUM(AI81:AK81)</f>
        <v>450</v>
      </c>
      <c r="CA81" s="113">
        <f>SUM(AL81:AN81)</f>
        <v>419</v>
      </c>
      <c r="CB81" s="113">
        <f>SUM(AO81:AQ81)</f>
        <v>358</v>
      </c>
      <c r="CC81" s="113">
        <f>SUM(AR81:AT81)</f>
        <v>362</v>
      </c>
      <c r="CD81" s="113">
        <f>SUM(AU81:AW81)</f>
        <v>387</v>
      </c>
      <c r="CE81" s="113">
        <f>SUM(AX81:AZ81)</f>
        <v>171</v>
      </c>
      <c r="CF81" s="113">
        <f>SUM(BA81:BC81)</f>
        <v>0</v>
      </c>
      <c r="CG81" s="113">
        <f>SUM(BD81:BF81)</f>
        <v>0</v>
      </c>
      <c r="CH81" s="113">
        <f>SUM(BG81:BI81)</f>
        <v>0</v>
      </c>
    </row>
    <row r="82" spans="1:86" x14ac:dyDescent="0.25">
      <c r="A82" s="61" t="s">
        <v>192</v>
      </c>
      <c r="B82" s="245">
        <v>1039</v>
      </c>
      <c r="C82" s="246"/>
      <c r="D82" s="247"/>
      <c r="E82" s="245">
        <v>946</v>
      </c>
      <c r="F82" s="246"/>
      <c r="G82" s="247"/>
      <c r="H82" s="245">
        <v>949</v>
      </c>
      <c r="I82" s="246"/>
      <c r="J82" s="247"/>
      <c r="K82" s="114">
        <v>306</v>
      </c>
      <c r="L82" s="114">
        <v>306</v>
      </c>
      <c r="M82" s="19">
        <v>316</v>
      </c>
      <c r="N82" s="114">
        <v>303</v>
      </c>
      <c r="O82" s="114">
        <v>265</v>
      </c>
      <c r="P82" s="19">
        <v>279</v>
      </c>
      <c r="Q82" s="114">
        <v>271</v>
      </c>
      <c r="R82" s="114">
        <v>248</v>
      </c>
      <c r="S82" s="19">
        <v>234</v>
      </c>
      <c r="T82" s="114">
        <v>214</v>
      </c>
      <c r="U82" s="114">
        <v>220</v>
      </c>
      <c r="V82" s="19">
        <v>249</v>
      </c>
      <c r="W82" s="114">
        <v>249</v>
      </c>
      <c r="X82" s="114">
        <v>226</v>
      </c>
      <c r="Y82" s="19">
        <v>245</v>
      </c>
      <c r="Z82" s="19">
        <v>234</v>
      </c>
      <c r="AA82" s="19">
        <v>230</v>
      </c>
      <c r="AB82" s="19">
        <v>229</v>
      </c>
      <c r="AC82" s="19">
        <v>251</v>
      </c>
      <c r="AD82" s="19">
        <v>229</v>
      </c>
      <c r="AE82" s="19">
        <v>213</v>
      </c>
      <c r="AF82" s="19">
        <v>220</v>
      </c>
      <c r="AG82" s="19">
        <v>206</v>
      </c>
      <c r="AH82" s="19">
        <v>196</v>
      </c>
      <c r="AI82" s="19">
        <v>233</v>
      </c>
      <c r="AJ82" s="19">
        <v>193</v>
      </c>
      <c r="AK82" s="19">
        <v>206</v>
      </c>
      <c r="AL82" s="19">
        <v>237</v>
      </c>
      <c r="AM82" s="19">
        <v>188</v>
      </c>
      <c r="AN82" s="19">
        <v>190</v>
      </c>
      <c r="AO82" s="19">
        <v>187</v>
      </c>
      <c r="AP82" s="19">
        <v>181</v>
      </c>
      <c r="AQ82" s="19">
        <v>207</v>
      </c>
      <c r="AR82" s="19">
        <v>199</v>
      </c>
      <c r="AS82" s="19">
        <v>181</v>
      </c>
      <c r="AT82" s="19">
        <v>193</v>
      </c>
      <c r="AU82" s="19">
        <v>218</v>
      </c>
      <c r="AV82" s="19">
        <v>175</v>
      </c>
      <c r="AW82" s="19">
        <v>226</v>
      </c>
      <c r="AX82" s="19">
        <v>238</v>
      </c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52">
        <f>SUM(AX82:BI82)</f>
        <v>238</v>
      </c>
      <c r="BK82" s="52">
        <f>SUM(AL82:AW82)</f>
        <v>2382</v>
      </c>
      <c r="BL82" s="52">
        <f>SUM(Z82:AK82)</f>
        <v>2640</v>
      </c>
      <c r="BM82" s="52">
        <f>SUM(N82:Y82)</f>
        <v>3003</v>
      </c>
      <c r="BN82" s="19">
        <f>SUM(B82:M82)</f>
        <v>3862</v>
      </c>
      <c r="BO82" s="52">
        <f>SUM(B82:D82)</f>
        <v>1039</v>
      </c>
      <c r="BP82" s="52">
        <f>SUM(E82:G82)</f>
        <v>946</v>
      </c>
      <c r="BQ82" s="52">
        <f>SUM(H82:J82)</f>
        <v>949</v>
      </c>
      <c r="BR82" s="52">
        <f>SUM(K82:M82)</f>
        <v>928</v>
      </c>
      <c r="BS82" s="113">
        <f>SUM(N82:P82)</f>
        <v>847</v>
      </c>
      <c r="BT82" s="113">
        <f>SUM(Q82:S82)</f>
        <v>753</v>
      </c>
      <c r="BU82" s="113">
        <f>SUM(T82:V82)</f>
        <v>683</v>
      </c>
      <c r="BV82" s="113">
        <f>SUM(W82:Y82)</f>
        <v>720</v>
      </c>
      <c r="BW82" s="113">
        <f>SUM(Z82:AB82)</f>
        <v>693</v>
      </c>
      <c r="BX82" s="113">
        <f>SUM(AC82:AE82)</f>
        <v>693</v>
      </c>
      <c r="BY82" s="113">
        <f>SUM(AF82:AH82)</f>
        <v>622</v>
      </c>
      <c r="BZ82" s="113">
        <f>SUM(AI82:AK82)</f>
        <v>632</v>
      </c>
      <c r="CA82" s="113">
        <f>SUM(AL82:AN82)</f>
        <v>615</v>
      </c>
      <c r="CB82" s="113">
        <f>SUM(AO82:AQ82)</f>
        <v>575</v>
      </c>
      <c r="CC82" s="113">
        <f>SUM(AR82:AT82)</f>
        <v>573</v>
      </c>
      <c r="CD82" s="113">
        <f>SUM(AU82:AW82)</f>
        <v>619</v>
      </c>
      <c r="CE82" s="113">
        <f>SUM(AX82:AZ82)</f>
        <v>238</v>
      </c>
      <c r="CF82" s="113">
        <f>SUM(BA82:BC82)</f>
        <v>0</v>
      </c>
      <c r="CG82" s="113">
        <f>SUM(BD82:BF82)</f>
        <v>0</v>
      </c>
      <c r="CH82" s="113">
        <f>SUM(BG82:BI82)</f>
        <v>0</v>
      </c>
    </row>
    <row r="83" spans="1:86" x14ac:dyDescent="0.25">
      <c r="A83" s="109" t="s">
        <v>202</v>
      </c>
      <c r="B83" s="110">
        <v>44562</v>
      </c>
      <c r="C83" s="110">
        <v>44593</v>
      </c>
      <c r="D83" s="110">
        <v>44621</v>
      </c>
      <c r="E83" s="110">
        <v>44652</v>
      </c>
      <c r="F83" s="110">
        <v>44703</v>
      </c>
      <c r="G83" s="111">
        <v>44713</v>
      </c>
      <c r="H83" s="111">
        <v>44743</v>
      </c>
      <c r="I83" s="111">
        <v>44774</v>
      </c>
      <c r="J83" s="111">
        <v>44805</v>
      </c>
      <c r="K83" s="111">
        <v>44835</v>
      </c>
      <c r="L83" s="111">
        <v>44866</v>
      </c>
      <c r="M83" s="130">
        <v>44896</v>
      </c>
      <c r="N83" s="111">
        <v>44927</v>
      </c>
      <c r="O83" s="111">
        <v>44958</v>
      </c>
      <c r="P83" s="130">
        <v>44986</v>
      </c>
      <c r="Q83" s="111">
        <v>45017</v>
      </c>
      <c r="R83" s="111">
        <v>45047</v>
      </c>
      <c r="S83" s="130">
        <v>45078</v>
      </c>
      <c r="T83" s="111">
        <v>45108</v>
      </c>
      <c r="U83" s="111">
        <v>45139</v>
      </c>
      <c r="V83" s="130">
        <v>45170</v>
      </c>
      <c r="W83" s="111">
        <v>45200</v>
      </c>
      <c r="X83" s="111">
        <v>45231</v>
      </c>
      <c r="Y83" s="130">
        <v>45261</v>
      </c>
      <c r="Z83" s="111">
        <v>45292</v>
      </c>
      <c r="AA83" s="111">
        <v>45323</v>
      </c>
      <c r="AB83" s="130">
        <v>45352</v>
      </c>
      <c r="AC83" s="111">
        <v>45383</v>
      </c>
      <c r="AD83" s="111">
        <v>45413</v>
      </c>
      <c r="AE83" s="130">
        <v>45444</v>
      </c>
      <c r="AF83" s="111">
        <v>45474</v>
      </c>
      <c r="AG83" s="111">
        <v>45505</v>
      </c>
      <c r="AH83" s="130">
        <v>45536</v>
      </c>
      <c r="AI83" s="111">
        <v>45566</v>
      </c>
      <c r="AJ83" s="111">
        <v>45597</v>
      </c>
      <c r="AK83" s="130">
        <v>45627</v>
      </c>
      <c r="AL83" s="111">
        <v>45658</v>
      </c>
      <c r="AM83" s="111">
        <v>45689</v>
      </c>
      <c r="AN83" s="130">
        <v>45717</v>
      </c>
      <c r="AO83" s="111">
        <v>45748</v>
      </c>
      <c r="AP83" s="111">
        <v>45778</v>
      </c>
      <c r="AQ83" s="130">
        <v>45809</v>
      </c>
      <c r="AR83" s="111">
        <v>45839</v>
      </c>
      <c r="AS83" s="111">
        <v>45870</v>
      </c>
      <c r="AT83" s="130">
        <v>45901</v>
      </c>
      <c r="AU83" s="111">
        <v>45931</v>
      </c>
      <c r="AV83" s="111">
        <v>45962</v>
      </c>
      <c r="AW83" s="130">
        <v>45992</v>
      </c>
      <c r="AX83" s="111">
        <v>46023</v>
      </c>
      <c r="AY83" s="111">
        <v>46054</v>
      </c>
      <c r="AZ83" s="130">
        <v>46082</v>
      </c>
      <c r="BA83" s="111">
        <v>46113</v>
      </c>
      <c r="BB83" s="111">
        <v>46143</v>
      </c>
      <c r="BC83" s="130">
        <v>46174</v>
      </c>
      <c r="BD83" s="111">
        <v>46204</v>
      </c>
      <c r="BE83" s="111">
        <v>46235</v>
      </c>
      <c r="BF83" s="130">
        <v>46266</v>
      </c>
      <c r="BG83" s="111">
        <v>46296</v>
      </c>
      <c r="BH83" s="111">
        <v>46327</v>
      </c>
      <c r="BI83" s="130">
        <v>46357</v>
      </c>
      <c r="BJ83" s="221" t="s">
        <v>478</v>
      </c>
      <c r="BK83" s="203" t="s">
        <v>419</v>
      </c>
      <c r="BL83" s="186" t="s">
        <v>399</v>
      </c>
      <c r="BM83" s="151" t="s">
        <v>243</v>
      </c>
      <c r="BN83" s="64" t="s">
        <v>61</v>
      </c>
      <c r="BO83" s="57" t="s">
        <v>57</v>
      </c>
      <c r="BP83" s="57" t="s">
        <v>58</v>
      </c>
      <c r="BQ83" s="57" t="s">
        <v>59</v>
      </c>
      <c r="BR83" s="57" t="s">
        <v>60</v>
      </c>
      <c r="BS83" s="152" t="s">
        <v>239</v>
      </c>
      <c r="BT83" s="152" t="s">
        <v>247</v>
      </c>
      <c r="BU83" s="152" t="s">
        <v>241</v>
      </c>
      <c r="BV83" s="152" t="s">
        <v>242</v>
      </c>
      <c r="BW83" s="152" t="s">
        <v>400</v>
      </c>
      <c r="BX83" s="152" t="s">
        <v>401</v>
      </c>
      <c r="BY83" s="152" t="s">
        <v>402</v>
      </c>
      <c r="BZ83" s="152" t="s">
        <v>403</v>
      </c>
      <c r="CA83" s="152" t="s">
        <v>420</v>
      </c>
      <c r="CB83" s="152" t="s">
        <v>421</v>
      </c>
      <c r="CC83" s="152" t="s">
        <v>422</v>
      </c>
      <c r="CD83" s="152" t="s">
        <v>423</v>
      </c>
      <c r="CE83" s="152" t="s">
        <v>479</v>
      </c>
      <c r="CF83" s="152" t="s">
        <v>480</v>
      </c>
      <c r="CG83" s="152" t="s">
        <v>481</v>
      </c>
      <c r="CH83" s="152" t="s">
        <v>482</v>
      </c>
    </row>
    <row r="84" spans="1:86" x14ac:dyDescent="0.25">
      <c r="A84" s="61" t="s">
        <v>209</v>
      </c>
      <c r="B84" s="248">
        <f>B85/B86</f>
        <v>0.92697466467958267</v>
      </c>
      <c r="C84" s="249"/>
      <c r="D84" s="250"/>
      <c r="E84" s="248">
        <f>E85/E86</f>
        <v>0.94117647058823528</v>
      </c>
      <c r="F84" s="249"/>
      <c r="G84" s="250"/>
      <c r="H84" s="248">
        <f>H85/H86</f>
        <v>0.93132328308207701</v>
      </c>
      <c r="I84" s="249"/>
      <c r="J84" s="250"/>
      <c r="K84" s="63">
        <f t="shared" ref="K84:Y84" si="109">K85/K86</f>
        <v>0.9204301075268817</v>
      </c>
      <c r="L84" s="63">
        <f t="shared" si="109"/>
        <v>0.94481236203090513</v>
      </c>
      <c r="M84" s="63">
        <f t="shared" si="109"/>
        <v>0.95270270270270274</v>
      </c>
      <c r="N84" s="63">
        <f t="shared" si="109"/>
        <v>0.95833333333333337</v>
      </c>
      <c r="O84" s="63">
        <f t="shared" si="109"/>
        <v>0.9329896907216495</v>
      </c>
      <c r="P84" s="63">
        <f t="shared" si="109"/>
        <v>0.95601851851851849</v>
      </c>
      <c r="Q84" s="63">
        <f t="shared" si="109"/>
        <v>0.93647058823529417</v>
      </c>
      <c r="R84" s="63">
        <f t="shared" si="109"/>
        <v>0.94951923076923073</v>
      </c>
      <c r="S84" s="63">
        <f t="shared" si="109"/>
        <v>0.94772727272727275</v>
      </c>
      <c r="T84" s="63">
        <f t="shared" si="109"/>
        <v>0.94264339152119703</v>
      </c>
      <c r="U84" s="63">
        <f t="shared" si="109"/>
        <v>0.95823665893271459</v>
      </c>
      <c r="V84" s="63">
        <f t="shared" si="109"/>
        <v>0.93611793611793614</v>
      </c>
      <c r="W84" s="63">
        <f t="shared" si="109"/>
        <v>0.9356435643564357</v>
      </c>
      <c r="X84" s="63">
        <f t="shared" si="109"/>
        <v>0.9320843091334895</v>
      </c>
      <c r="Y84" s="63">
        <f t="shared" si="109"/>
        <v>0.9522821576763485</v>
      </c>
      <c r="Z84" s="63">
        <f t="shared" ref="Z84:BI84" si="110">Z85/Z86</f>
        <v>0.96875</v>
      </c>
      <c r="AA84" s="63">
        <f t="shared" si="110"/>
        <v>0.93302540415704383</v>
      </c>
      <c r="AB84" s="63">
        <f t="shared" si="110"/>
        <v>0.94360086767895879</v>
      </c>
      <c r="AC84" s="63">
        <f t="shared" si="110"/>
        <v>0.95815899581589958</v>
      </c>
      <c r="AD84" s="63">
        <f t="shared" si="110"/>
        <v>0.95789473684210524</v>
      </c>
      <c r="AE84" s="63">
        <f t="shared" si="110"/>
        <v>0.9334916864608076</v>
      </c>
      <c r="AF84" s="63">
        <f t="shared" si="110"/>
        <v>0.94578313253012047</v>
      </c>
      <c r="AG84" s="63">
        <f t="shared" si="110"/>
        <v>0.9476861167002012</v>
      </c>
      <c r="AH84" s="63">
        <f t="shared" si="110"/>
        <v>0.94529540481400443</v>
      </c>
      <c r="AI84" s="63">
        <f t="shared" si="110"/>
        <v>0.93684210526315792</v>
      </c>
      <c r="AJ84" s="63">
        <f t="shared" si="110"/>
        <v>0.94774346793349173</v>
      </c>
      <c r="AK84" s="63">
        <f t="shared" si="110"/>
        <v>0.95546558704453444</v>
      </c>
      <c r="AL84" s="63">
        <f t="shared" si="110"/>
        <v>0.95418326693227096</v>
      </c>
      <c r="AM84" s="63">
        <f t="shared" si="110"/>
        <v>0.95258620689655171</v>
      </c>
      <c r="AN84" s="63">
        <f t="shared" si="110"/>
        <v>0.93816631130063965</v>
      </c>
      <c r="AO84" s="63">
        <f t="shared" si="110"/>
        <v>0.95730337078651684</v>
      </c>
      <c r="AP84" s="63">
        <f t="shared" si="110"/>
        <v>0.9336283185840708</v>
      </c>
      <c r="AQ84" s="63">
        <f t="shared" si="110"/>
        <v>0.95374449339207046</v>
      </c>
      <c r="AR84" s="63">
        <f t="shared" si="110"/>
        <v>0.94354838709677424</v>
      </c>
      <c r="AS84" s="63">
        <f t="shared" si="110"/>
        <v>0.93576017130620981</v>
      </c>
      <c r="AT84" s="63">
        <f t="shared" si="110"/>
        <v>0.96680497925311204</v>
      </c>
      <c r="AU84" s="63">
        <f t="shared" si="110"/>
        <v>0.9597457627118644</v>
      </c>
      <c r="AV84" s="63">
        <f t="shared" si="110"/>
        <v>0.9678800856531049</v>
      </c>
      <c r="AW84" s="63">
        <f t="shared" si="110"/>
        <v>0.95704467353951894</v>
      </c>
      <c r="AX84" s="63">
        <f t="shared" si="110"/>
        <v>0.94085027726432535</v>
      </c>
      <c r="AY84" s="63" t="e">
        <f t="shared" si="110"/>
        <v>#DIV/0!</v>
      </c>
      <c r="AZ84" s="63" t="e">
        <f t="shared" si="110"/>
        <v>#DIV/0!</v>
      </c>
      <c r="BA84" s="63" t="e">
        <f t="shared" si="110"/>
        <v>#DIV/0!</v>
      </c>
      <c r="BB84" s="63" t="e">
        <f t="shared" si="110"/>
        <v>#DIV/0!</v>
      </c>
      <c r="BC84" s="63" t="e">
        <f t="shared" si="110"/>
        <v>#DIV/0!</v>
      </c>
      <c r="BD84" s="63" t="e">
        <f t="shared" si="110"/>
        <v>#DIV/0!</v>
      </c>
      <c r="BE84" s="63" t="e">
        <f t="shared" si="110"/>
        <v>#DIV/0!</v>
      </c>
      <c r="BF84" s="63" t="e">
        <f t="shared" si="110"/>
        <v>#DIV/0!</v>
      </c>
      <c r="BG84" s="63" t="e">
        <f t="shared" si="110"/>
        <v>#DIV/0!</v>
      </c>
      <c r="BH84" s="63" t="e">
        <f t="shared" si="110"/>
        <v>#DIV/0!</v>
      </c>
      <c r="BI84" s="63" t="e">
        <f t="shared" si="110"/>
        <v>#DIV/0!</v>
      </c>
      <c r="BJ84" s="63">
        <f>BJ85/BJ86</f>
        <v>0.94085027726432535</v>
      </c>
      <c r="BK84" s="63">
        <f t="shared" ref="BK84" si="111">BK85/BK86</f>
        <v>0.95184283727399166</v>
      </c>
      <c r="BL84" s="63">
        <f t="shared" ref="BL84:BZ84" si="112">BL85/BL86</f>
        <v>0.94823906083244403</v>
      </c>
      <c r="BM84" s="63">
        <f t="shared" si="112"/>
        <v>0.94513274336283182</v>
      </c>
      <c r="BN84" s="63">
        <f t="shared" si="112"/>
        <v>0.93466073844964237</v>
      </c>
      <c r="BO84" s="63">
        <f t="shared" si="112"/>
        <v>0.92697466467958267</v>
      </c>
      <c r="BP84" s="63">
        <f t="shared" si="112"/>
        <v>0.94117647058823528</v>
      </c>
      <c r="BQ84" s="63">
        <f t="shared" si="112"/>
        <v>0.93132328308207701</v>
      </c>
      <c r="BR84" s="63">
        <f t="shared" si="112"/>
        <v>0.93906020558002934</v>
      </c>
      <c r="BS84" s="63">
        <f t="shared" si="112"/>
        <v>0.94968051118210861</v>
      </c>
      <c r="BT84" s="63">
        <f t="shared" si="112"/>
        <v>0.94457455113192823</v>
      </c>
      <c r="BU84" s="63">
        <f t="shared" si="112"/>
        <v>0.94592413236481032</v>
      </c>
      <c r="BV84" s="63">
        <f t="shared" si="112"/>
        <v>0.94059405940594054</v>
      </c>
      <c r="BW84" s="63">
        <f t="shared" si="112"/>
        <v>0.94950213371266001</v>
      </c>
      <c r="BX84" s="63">
        <f t="shared" si="112"/>
        <v>0.95050946142649195</v>
      </c>
      <c r="BY84" s="63">
        <f t="shared" si="112"/>
        <v>0.94628099173553715</v>
      </c>
      <c r="BZ84" s="63">
        <f t="shared" si="112"/>
        <v>0.94676258992805751</v>
      </c>
      <c r="CA84" s="63">
        <f t="shared" ref="CA84:CD84" si="113">CA85/CA86</f>
        <v>0.94843205574912892</v>
      </c>
      <c r="CB84" s="63">
        <f t="shared" si="113"/>
        <v>0.94818652849740936</v>
      </c>
      <c r="CC84" s="63">
        <f t="shared" si="113"/>
        <v>0.94878892733564013</v>
      </c>
      <c r="CD84" s="63">
        <f t="shared" si="113"/>
        <v>0.96120973044049962</v>
      </c>
      <c r="CE84" s="63">
        <f t="shared" ref="CE84:CH84" si="114">CE85/CE86</f>
        <v>0.94085027726432535</v>
      </c>
      <c r="CF84" s="63" t="e">
        <f t="shared" si="114"/>
        <v>#DIV/0!</v>
      </c>
      <c r="CG84" s="63" t="e">
        <f t="shared" si="114"/>
        <v>#DIV/0!</v>
      </c>
      <c r="CH84" s="63" t="e">
        <f t="shared" si="114"/>
        <v>#DIV/0!</v>
      </c>
    </row>
    <row r="85" spans="1:86" x14ac:dyDescent="0.25">
      <c r="A85" s="61" t="s">
        <v>191</v>
      </c>
      <c r="B85" s="245">
        <v>1244</v>
      </c>
      <c r="C85" s="246"/>
      <c r="D85" s="247"/>
      <c r="E85" s="245">
        <v>1200</v>
      </c>
      <c r="F85" s="246"/>
      <c r="G85" s="247"/>
      <c r="H85" s="245">
        <v>1112</v>
      </c>
      <c r="I85" s="246"/>
      <c r="J85" s="247"/>
      <c r="K85" s="113">
        <v>428</v>
      </c>
      <c r="L85" s="113">
        <v>428</v>
      </c>
      <c r="M85" s="52">
        <v>423</v>
      </c>
      <c r="N85" s="113">
        <v>414</v>
      </c>
      <c r="O85" s="113">
        <v>362</v>
      </c>
      <c r="P85" s="52">
        <v>413</v>
      </c>
      <c r="Q85" s="113">
        <v>398</v>
      </c>
      <c r="R85" s="113">
        <v>395</v>
      </c>
      <c r="S85" s="52">
        <v>417</v>
      </c>
      <c r="T85" s="113">
        <v>378</v>
      </c>
      <c r="U85" s="113">
        <v>413</v>
      </c>
      <c r="V85" s="52">
        <v>381</v>
      </c>
      <c r="W85" s="113">
        <v>378</v>
      </c>
      <c r="X85" s="113">
        <v>398</v>
      </c>
      <c r="Y85" s="52">
        <v>459</v>
      </c>
      <c r="Z85" s="52">
        <v>496</v>
      </c>
      <c r="AA85" s="52">
        <v>404</v>
      </c>
      <c r="AB85" s="52">
        <v>435</v>
      </c>
      <c r="AC85" s="52">
        <v>458</v>
      </c>
      <c r="AD85" s="52">
        <v>455</v>
      </c>
      <c r="AE85" s="52">
        <v>393</v>
      </c>
      <c r="AF85" s="52">
        <v>471</v>
      </c>
      <c r="AG85" s="52">
        <v>471</v>
      </c>
      <c r="AH85" s="52">
        <v>432</v>
      </c>
      <c r="AI85" s="52">
        <v>445</v>
      </c>
      <c r="AJ85" s="52">
        <v>399</v>
      </c>
      <c r="AK85" s="52">
        <v>472</v>
      </c>
      <c r="AL85" s="52">
        <v>479</v>
      </c>
      <c r="AM85" s="52">
        <v>442</v>
      </c>
      <c r="AN85" s="52">
        <v>440</v>
      </c>
      <c r="AO85" s="52">
        <v>426</v>
      </c>
      <c r="AP85" s="52">
        <v>422</v>
      </c>
      <c r="AQ85" s="52">
        <v>433</v>
      </c>
      <c r="AR85" s="52">
        <v>468</v>
      </c>
      <c r="AS85" s="52">
        <v>437</v>
      </c>
      <c r="AT85" s="52">
        <v>466</v>
      </c>
      <c r="AU85" s="52">
        <v>453</v>
      </c>
      <c r="AV85" s="52">
        <v>452</v>
      </c>
      <c r="AW85" s="52">
        <v>557</v>
      </c>
      <c r="AX85" s="52">
        <v>509</v>
      </c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>
        <f>SUM(AX85:BI85)</f>
        <v>509</v>
      </c>
      <c r="BK85" s="52">
        <f>SUM(AL85:AW85)</f>
        <v>5475</v>
      </c>
      <c r="BL85" s="52">
        <f>SUM(Z85:AK85)</f>
        <v>5331</v>
      </c>
      <c r="BM85" s="52">
        <f>SUM(N85:Y85)</f>
        <v>4806</v>
      </c>
      <c r="BN85" s="52">
        <f>SUM(B85:M85)</f>
        <v>4835</v>
      </c>
      <c r="BO85" s="52">
        <f>SUM(B85:D85)</f>
        <v>1244</v>
      </c>
      <c r="BP85" s="52">
        <f>SUM(E85:G85)</f>
        <v>1200</v>
      </c>
      <c r="BQ85" s="52">
        <f>SUM(H85:J85)</f>
        <v>1112</v>
      </c>
      <c r="BR85" s="52">
        <f>SUM(K85:M85)</f>
        <v>1279</v>
      </c>
      <c r="BS85" s="113">
        <f>SUM(N85:P85)</f>
        <v>1189</v>
      </c>
      <c r="BT85" s="113">
        <f>SUM(Q85:S85)</f>
        <v>1210</v>
      </c>
      <c r="BU85" s="113">
        <f>SUM(T85:V85)</f>
        <v>1172</v>
      </c>
      <c r="BV85" s="113">
        <f>SUM(W85:Y85)</f>
        <v>1235</v>
      </c>
      <c r="BW85" s="113">
        <f>SUM(Z85:AB85)</f>
        <v>1335</v>
      </c>
      <c r="BX85" s="113">
        <f>SUM(AC85:AE85)</f>
        <v>1306</v>
      </c>
      <c r="BY85" s="113">
        <f>SUM(AF85:AH85)</f>
        <v>1374</v>
      </c>
      <c r="BZ85" s="113">
        <f>SUM(AI85:AK85)</f>
        <v>1316</v>
      </c>
      <c r="CA85" s="113">
        <f>SUM(AL85:AN85)</f>
        <v>1361</v>
      </c>
      <c r="CB85" s="113">
        <f>SUM(AO85:AQ85)</f>
        <v>1281</v>
      </c>
      <c r="CC85" s="113">
        <f>SUM(AR85:AT85)</f>
        <v>1371</v>
      </c>
      <c r="CD85" s="113">
        <f>SUM(AU85:AW85)</f>
        <v>1462</v>
      </c>
      <c r="CE85" s="113">
        <f>SUM(AX85:AZ85)</f>
        <v>509</v>
      </c>
      <c r="CF85" s="113">
        <f>SUM(BA85:BC85)</f>
        <v>0</v>
      </c>
      <c r="CG85" s="113">
        <f>SUM(BD85:BF85)</f>
        <v>0</v>
      </c>
      <c r="CH85" s="113">
        <f>SUM(BG85:BI85)</f>
        <v>0</v>
      </c>
    </row>
    <row r="86" spans="1:86" x14ac:dyDescent="0.25">
      <c r="A86" s="61" t="s">
        <v>192</v>
      </c>
      <c r="B86" s="245">
        <v>1342</v>
      </c>
      <c r="C86" s="246"/>
      <c r="D86" s="247"/>
      <c r="E86" s="245">
        <v>1275</v>
      </c>
      <c r="F86" s="246"/>
      <c r="G86" s="247"/>
      <c r="H86" s="245">
        <v>1194</v>
      </c>
      <c r="I86" s="246"/>
      <c r="J86" s="247"/>
      <c r="K86" s="114">
        <v>465</v>
      </c>
      <c r="L86" s="114">
        <v>453</v>
      </c>
      <c r="M86" s="19">
        <v>444</v>
      </c>
      <c r="N86" s="114">
        <v>432</v>
      </c>
      <c r="O86" s="114">
        <v>388</v>
      </c>
      <c r="P86" s="19">
        <v>432</v>
      </c>
      <c r="Q86" s="114">
        <v>425</v>
      </c>
      <c r="R86" s="114">
        <v>416</v>
      </c>
      <c r="S86" s="19">
        <v>440</v>
      </c>
      <c r="T86" s="114">
        <v>401</v>
      </c>
      <c r="U86" s="114">
        <v>431</v>
      </c>
      <c r="V86" s="19">
        <v>407</v>
      </c>
      <c r="W86" s="114">
        <v>404</v>
      </c>
      <c r="X86" s="114">
        <v>427</v>
      </c>
      <c r="Y86" s="19">
        <v>482</v>
      </c>
      <c r="Z86" s="19">
        <v>512</v>
      </c>
      <c r="AA86" s="19">
        <v>433</v>
      </c>
      <c r="AB86" s="19">
        <v>461</v>
      </c>
      <c r="AC86" s="19">
        <v>478</v>
      </c>
      <c r="AD86" s="19">
        <v>475</v>
      </c>
      <c r="AE86" s="19">
        <v>421</v>
      </c>
      <c r="AF86" s="19">
        <v>498</v>
      </c>
      <c r="AG86" s="19">
        <v>497</v>
      </c>
      <c r="AH86" s="19">
        <v>457</v>
      </c>
      <c r="AI86" s="19">
        <v>475</v>
      </c>
      <c r="AJ86" s="19">
        <v>421</v>
      </c>
      <c r="AK86" s="19">
        <v>494</v>
      </c>
      <c r="AL86" s="19">
        <v>502</v>
      </c>
      <c r="AM86" s="19">
        <v>464</v>
      </c>
      <c r="AN86" s="19">
        <v>469</v>
      </c>
      <c r="AO86" s="19">
        <v>445</v>
      </c>
      <c r="AP86" s="19">
        <v>452</v>
      </c>
      <c r="AQ86" s="19">
        <v>454</v>
      </c>
      <c r="AR86" s="19">
        <v>496</v>
      </c>
      <c r="AS86" s="19">
        <v>467</v>
      </c>
      <c r="AT86" s="19">
        <v>482</v>
      </c>
      <c r="AU86" s="19">
        <v>472</v>
      </c>
      <c r="AV86" s="19">
        <v>467</v>
      </c>
      <c r="AW86" s="19">
        <v>582</v>
      </c>
      <c r="AX86" s="19">
        <v>541</v>
      </c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52">
        <f>SUM(AX86:BI86)</f>
        <v>541</v>
      </c>
      <c r="BK86" s="52">
        <f>SUM(AL86:AW86)</f>
        <v>5752</v>
      </c>
      <c r="BL86" s="52">
        <f>SUM(Z86:AK86)</f>
        <v>5622</v>
      </c>
      <c r="BM86" s="52">
        <f>SUM(N86:Y86)</f>
        <v>5085</v>
      </c>
      <c r="BN86" s="19">
        <f>SUM(B86:M86)</f>
        <v>5173</v>
      </c>
      <c r="BO86" s="52">
        <f>SUM(B86:D86)</f>
        <v>1342</v>
      </c>
      <c r="BP86" s="52">
        <f>SUM(E86:G86)</f>
        <v>1275</v>
      </c>
      <c r="BQ86" s="52">
        <f>SUM(H86:J86)</f>
        <v>1194</v>
      </c>
      <c r="BR86" s="52">
        <f>SUM(K86:M86)</f>
        <v>1362</v>
      </c>
      <c r="BS86" s="113">
        <f>SUM(N86:P86)</f>
        <v>1252</v>
      </c>
      <c r="BT86" s="113">
        <f>SUM(Q86:S86)</f>
        <v>1281</v>
      </c>
      <c r="BU86" s="113">
        <f>SUM(T86:V86)</f>
        <v>1239</v>
      </c>
      <c r="BV86" s="113">
        <f>SUM(W86:Y86)</f>
        <v>1313</v>
      </c>
      <c r="BW86" s="113">
        <f>SUM(Z86:AB86)</f>
        <v>1406</v>
      </c>
      <c r="BX86" s="113">
        <f>SUM(AC86:AE86)</f>
        <v>1374</v>
      </c>
      <c r="BY86" s="113">
        <f>SUM(AF86:AH86)</f>
        <v>1452</v>
      </c>
      <c r="BZ86" s="113">
        <f>SUM(AI86:AK86)</f>
        <v>1390</v>
      </c>
      <c r="CA86" s="113">
        <f>SUM(AL86:AN86)</f>
        <v>1435</v>
      </c>
      <c r="CB86" s="113">
        <f>SUM(AO86:AQ86)</f>
        <v>1351</v>
      </c>
      <c r="CC86" s="113">
        <f>SUM(AR86:AT86)</f>
        <v>1445</v>
      </c>
      <c r="CD86" s="113">
        <f>SUM(AU86:AW86)</f>
        <v>1521</v>
      </c>
      <c r="CE86" s="113">
        <f>SUM(AX86:AZ86)</f>
        <v>541</v>
      </c>
      <c r="CF86" s="113">
        <f>SUM(BA86:BC86)</f>
        <v>0</v>
      </c>
      <c r="CG86" s="113">
        <f>SUM(BD86:BF86)</f>
        <v>0</v>
      </c>
      <c r="CH86" s="113">
        <f>SUM(BG86:BI86)</f>
        <v>0</v>
      </c>
    </row>
    <row r="87" spans="1:86" ht="15.75" x14ac:dyDescent="0.25">
      <c r="A87" s="117" t="s">
        <v>207</v>
      </c>
      <c r="B87" s="118"/>
      <c r="C87" s="118"/>
      <c r="D87" s="118"/>
      <c r="E87" s="118"/>
    </row>
    <row r="88" spans="1:86" x14ac:dyDescent="0.25">
      <c r="A88" s="119" t="s">
        <v>198</v>
      </c>
      <c r="B88" s="21"/>
      <c r="C88" s="40"/>
      <c r="D88" s="40"/>
    </row>
    <row r="89" spans="1:86" x14ac:dyDescent="0.25">
      <c r="A89" s="81"/>
      <c r="B89" s="166">
        <v>44562</v>
      </c>
      <c r="C89" s="166">
        <v>44614</v>
      </c>
      <c r="D89" s="166">
        <v>44642</v>
      </c>
      <c r="E89" s="166">
        <v>44673</v>
      </c>
      <c r="F89" s="166">
        <v>44703</v>
      </c>
      <c r="G89" s="166">
        <v>44734</v>
      </c>
      <c r="H89" s="166">
        <v>44764</v>
      </c>
      <c r="I89" s="166">
        <v>44795</v>
      </c>
      <c r="J89" s="166">
        <v>44826</v>
      </c>
      <c r="K89" s="166">
        <v>44856</v>
      </c>
      <c r="L89" s="166">
        <v>44887</v>
      </c>
      <c r="M89" s="166">
        <v>44917</v>
      </c>
      <c r="N89" s="167">
        <v>44927</v>
      </c>
      <c r="O89" s="167">
        <v>44958</v>
      </c>
      <c r="P89" s="167">
        <v>44986</v>
      </c>
      <c r="Q89" s="167">
        <v>45017</v>
      </c>
      <c r="R89" s="167">
        <v>45047</v>
      </c>
      <c r="S89" s="167">
        <v>45078</v>
      </c>
      <c r="T89" s="167">
        <v>45108</v>
      </c>
      <c r="U89" s="167">
        <v>45139</v>
      </c>
      <c r="V89" s="167">
        <v>45170</v>
      </c>
      <c r="W89" s="167">
        <v>45200</v>
      </c>
      <c r="X89" s="167">
        <v>45231</v>
      </c>
      <c r="Y89" s="167">
        <v>45261</v>
      </c>
      <c r="Z89" s="167">
        <v>45292</v>
      </c>
      <c r="AA89" s="167">
        <v>45323</v>
      </c>
      <c r="AB89" s="167">
        <v>45352</v>
      </c>
      <c r="AC89" s="167">
        <v>45383</v>
      </c>
      <c r="AD89" s="167">
        <v>45413</v>
      </c>
      <c r="AE89" s="167">
        <v>45444</v>
      </c>
      <c r="AF89" s="167">
        <v>45474</v>
      </c>
      <c r="AG89" s="167">
        <v>45505</v>
      </c>
      <c r="AH89" s="167">
        <v>45536</v>
      </c>
      <c r="AI89" s="167">
        <v>45566</v>
      </c>
      <c r="AJ89" s="167">
        <v>45597</v>
      </c>
      <c r="AK89" s="167">
        <v>45627</v>
      </c>
      <c r="AL89" s="167">
        <v>45658</v>
      </c>
      <c r="AM89" s="167">
        <v>45689</v>
      </c>
      <c r="AN89" s="167">
        <v>45717</v>
      </c>
      <c r="AO89" s="167">
        <v>45748</v>
      </c>
      <c r="AP89" s="167">
        <v>45778</v>
      </c>
      <c r="AQ89" s="167">
        <v>45809</v>
      </c>
      <c r="AR89" s="167">
        <v>45839</v>
      </c>
      <c r="AS89" s="167">
        <v>45870</v>
      </c>
      <c r="AT89" s="167">
        <v>45901</v>
      </c>
      <c r="AU89" s="167">
        <v>45931</v>
      </c>
      <c r="AV89" s="167">
        <v>45962</v>
      </c>
      <c r="AW89" s="167">
        <v>45992</v>
      </c>
      <c r="AX89" s="167">
        <v>46023</v>
      </c>
      <c r="AY89" s="167">
        <v>46054</v>
      </c>
      <c r="AZ89" s="167">
        <v>46082</v>
      </c>
      <c r="BA89" s="167">
        <v>46113</v>
      </c>
      <c r="BB89" s="167">
        <v>46143</v>
      </c>
      <c r="BC89" s="167">
        <v>46174</v>
      </c>
      <c r="BD89" s="167">
        <v>46204</v>
      </c>
      <c r="BE89" s="167">
        <v>46235</v>
      </c>
      <c r="BF89" s="167">
        <v>46266</v>
      </c>
      <c r="BG89" s="167">
        <v>46296</v>
      </c>
      <c r="BH89" s="167">
        <v>46327</v>
      </c>
      <c r="BI89" s="167">
        <v>46357</v>
      </c>
      <c r="BJ89" s="221" t="s">
        <v>478</v>
      </c>
      <c r="BK89" s="204" t="s">
        <v>419</v>
      </c>
      <c r="BL89" s="191" t="s">
        <v>399</v>
      </c>
      <c r="BM89" s="190" t="s">
        <v>243</v>
      </c>
      <c r="BN89" s="189">
        <v>2022</v>
      </c>
      <c r="BO89" s="62" t="s">
        <v>57</v>
      </c>
      <c r="BP89" s="62" t="s">
        <v>58</v>
      </c>
      <c r="BQ89" s="62" t="s">
        <v>59</v>
      </c>
      <c r="BR89" s="62" t="s">
        <v>60</v>
      </c>
      <c r="BS89" s="62" t="s">
        <v>239</v>
      </c>
      <c r="BT89" s="62" t="s">
        <v>240</v>
      </c>
      <c r="BU89" s="62" t="s">
        <v>241</v>
      </c>
      <c r="BV89" s="62" t="s">
        <v>242</v>
      </c>
      <c r="BW89" s="62" t="s">
        <v>400</v>
      </c>
      <c r="BX89" s="62" t="s">
        <v>401</v>
      </c>
      <c r="BY89" s="62" t="s">
        <v>402</v>
      </c>
      <c r="BZ89" s="62" t="s">
        <v>403</v>
      </c>
      <c r="CA89" s="62" t="s">
        <v>420</v>
      </c>
      <c r="CB89" s="62" t="s">
        <v>421</v>
      </c>
      <c r="CC89" s="62" t="s">
        <v>422</v>
      </c>
      <c r="CD89" s="62" t="s">
        <v>423</v>
      </c>
      <c r="CE89" s="62" t="s">
        <v>479</v>
      </c>
      <c r="CF89" s="62" t="s">
        <v>480</v>
      </c>
      <c r="CG89" s="62" t="s">
        <v>481</v>
      </c>
      <c r="CH89" s="62" t="s">
        <v>482</v>
      </c>
    </row>
    <row r="90" spans="1:86" x14ac:dyDescent="0.25">
      <c r="A90" s="81"/>
      <c r="B90" s="65">
        <f>SUM(B96,B102,B108,B114)</f>
        <v>8424</v>
      </c>
      <c r="C90" s="65">
        <f t="shared" ref="C90:M91" si="115">SUM(C96,C102,C108,C114)</f>
        <v>5510</v>
      </c>
      <c r="D90" s="65">
        <f t="shared" si="115"/>
        <v>5560</v>
      </c>
      <c r="E90" s="65">
        <f t="shared" si="115"/>
        <v>5782</v>
      </c>
      <c r="F90" s="65">
        <f t="shared" si="115"/>
        <v>5360</v>
      </c>
      <c r="G90" s="65">
        <f t="shared" si="115"/>
        <v>4959</v>
      </c>
      <c r="H90" s="65">
        <f t="shared" si="115"/>
        <v>4785</v>
      </c>
      <c r="I90" s="65">
        <f t="shared" si="115"/>
        <v>5238</v>
      </c>
      <c r="J90" s="65">
        <f t="shared" si="115"/>
        <v>4822</v>
      </c>
      <c r="K90" s="65">
        <f t="shared" si="115"/>
        <v>5530</v>
      </c>
      <c r="L90" s="65">
        <f t="shared" si="115"/>
        <v>5402</v>
      </c>
      <c r="M90" s="65">
        <f>SUM(M96,M102,M108,M114)</f>
        <v>5765</v>
      </c>
      <c r="N90" s="65">
        <f>SUM(N96,N102,N108,N114)</f>
        <v>5541</v>
      </c>
      <c r="O90" s="65">
        <f>SUM(O96,O102,O108,O114)</f>
        <v>4658</v>
      </c>
      <c r="P90" s="65">
        <f t="shared" ref="P90:Y90" si="116">SUM(P96,P102,P108,P114)</f>
        <v>5024</v>
      </c>
      <c r="Q90" s="65">
        <f t="shared" si="116"/>
        <v>4805</v>
      </c>
      <c r="R90" s="65">
        <f>SUM(R96,R102,R108,R114)</f>
        <v>4939</v>
      </c>
      <c r="S90" s="65">
        <f t="shared" si="116"/>
        <v>4243</v>
      </c>
      <c r="T90" s="65">
        <f t="shared" si="116"/>
        <v>4822</v>
      </c>
      <c r="U90" s="65">
        <f t="shared" si="116"/>
        <v>4631</v>
      </c>
      <c r="V90" s="65">
        <f t="shared" si="116"/>
        <v>4529</v>
      </c>
      <c r="W90" s="65">
        <f t="shared" si="116"/>
        <v>4441</v>
      </c>
      <c r="X90" s="65">
        <f t="shared" si="116"/>
        <v>4646</v>
      </c>
      <c r="Y90" s="65">
        <f t="shared" si="116"/>
        <v>5082</v>
      </c>
      <c r="Z90" s="65">
        <f t="shared" ref="Z90:AD91" si="117">SUM(Z96,Z102,Z108,Z114)</f>
        <v>5591</v>
      </c>
      <c r="AA90" s="65">
        <f t="shared" si="117"/>
        <v>5146</v>
      </c>
      <c r="AB90" s="65">
        <f t="shared" si="117"/>
        <v>4812</v>
      </c>
      <c r="AC90" s="65">
        <f t="shared" si="117"/>
        <v>4669</v>
      </c>
      <c r="AD90" s="65">
        <f t="shared" si="117"/>
        <v>4559</v>
      </c>
      <c r="AE90" s="65">
        <f t="shared" ref="AE90:AP90" si="118">SUM(AE96,AE102,AE108,AE114)</f>
        <v>5220</v>
      </c>
      <c r="AF90" s="65">
        <f t="shared" si="118"/>
        <v>4922</v>
      </c>
      <c r="AG90" s="65">
        <f t="shared" si="118"/>
        <v>5180</v>
      </c>
      <c r="AH90" s="65">
        <f t="shared" si="118"/>
        <v>5088</v>
      </c>
      <c r="AI90" s="65">
        <f t="shared" si="118"/>
        <v>4653</v>
      </c>
      <c r="AJ90" s="65">
        <f t="shared" si="118"/>
        <v>5258</v>
      </c>
      <c r="AK90" s="65">
        <f t="shared" si="118"/>
        <v>4878</v>
      </c>
      <c r="AL90" s="65">
        <f t="shared" si="118"/>
        <v>5795</v>
      </c>
      <c r="AM90" s="65">
        <f t="shared" si="118"/>
        <v>4735</v>
      </c>
      <c r="AN90" s="65">
        <f t="shared" si="118"/>
        <v>5082</v>
      </c>
      <c r="AO90" s="65">
        <f t="shared" si="118"/>
        <v>4969</v>
      </c>
      <c r="AP90" s="65">
        <f t="shared" si="118"/>
        <v>4671</v>
      </c>
      <c r="AQ90" s="65">
        <f t="shared" ref="AQ90:BB90" si="119">SUM(AQ96,AQ102,AQ108,AQ114)</f>
        <v>4701</v>
      </c>
      <c r="AR90" s="65">
        <f t="shared" si="119"/>
        <v>4375</v>
      </c>
      <c r="AS90" s="65">
        <f t="shared" si="119"/>
        <v>4133</v>
      </c>
      <c r="AT90" s="65">
        <f t="shared" si="119"/>
        <v>4748</v>
      </c>
      <c r="AU90" s="65">
        <f t="shared" si="119"/>
        <v>4716</v>
      </c>
      <c r="AV90" s="65">
        <f t="shared" si="119"/>
        <v>4941</v>
      </c>
      <c r="AW90" s="65">
        <f t="shared" si="119"/>
        <v>5378</v>
      </c>
      <c r="AX90" s="65">
        <f t="shared" si="119"/>
        <v>6126</v>
      </c>
      <c r="AY90" s="65">
        <f t="shared" si="119"/>
        <v>0</v>
      </c>
      <c r="AZ90" s="65">
        <f t="shared" si="119"/>
        <v>0</v>
      </c>
      <c r="BA90" s="65">
        <f t="shared" si="119"/>
        <v>0</v>
      </c>
      <c r="BB90" s="65">
        <f t="shared" si="119"/>
        <v>0</v>
      </c>
      <c r="BC90" s="65">
        <f t="shared" ref="BC90:BI90" si="120">SUM(BC96,BC102,BC108,BC114)</f>
        <v>0</v>
      </c>
      <c r="BD90" s="65">
        <f t="shared" si="120"/>
        <v>0</v>
      </c>
      <c r="BE90" s="65">
        <f t="shared" si="120"/>
        <v>0</v>
      </c>
      <c r="BF90" s="65">
        <f t="shared" si="120"/>
        <v>0</v>
      </c>
      <c r="BG90" s="65">
        <f t="shared" si="120"/>
        <v>0</v>
      </c>
      <c r="BH90" s="65">
        <f t="shared" si="120"/>
        <v>0</v>
      </c>
      <c r="BI90" s="65">
        <f t="shared" si="120"/>
        <v>0</v>
      </c>
      <c r="BJ90" s="65">
        <f>SUM(AX90:BI90)</f>
        <v>6126</v>
      </c>
      <c r="BK90" s="65">
        <f>SUM(AL90:AW90)</f>
        <v>58244</v>
      </c>
      <c r="BL90" s="65">
        <f>SUM(Z90:AK90)</f>
        <v>59976</v>
      </c>
      <c r="BM90" s="65">
        <f>SUM(N90:Y90)</f>
        <v>57361</v>
      </c>
      <c r="BN90" s="65">
        <f>SUM(B90:M90)</f>
        <v>67137</v>
      </c>
      <c r="BO90" s="65">
        <f>SUM(B90:D90)</f>
        <v>19494</v>
      </c>
      <c r="BP90" s="65">
        <f>SUM(E90:G90)</f>
        <v>16101</v>
      </c>
      <c r="BQ90" s="65">
        <f>SUM(H90:J90)</f>
        <v>14845</v>
      </c>
      <c r="BR90" s="65">
        <f>SUM(K90:M90)</f>
        <v>16697</v>
      </c>
      <c r="BS90" s="65">
        <f>SUM(N90:P90)</f>
        <v>15223</v>
      </c>
      <c r="BT90" s="65">
        <f>SUM(Q90:S90)</f>
        <v>13987</v>
      </c>
      <c r="BU90" s="65">
        <f>SUM(T90:V90)</f>
        <v>13982</v>
      </c>
      <c r="BV90" s="65">
        <f>SUM(W90:Y90)</f>
        <v>14169</v>
      </c>
      <c r="BW90" s="65">
        <f>SUM(Z90:AB90)</f>
        <v>15549</v>
      </c>
      <c r="BX90" s="65">
        <f>SUM(AC90:AE90)</f>
        <v>14448</v>
      </c>
      <c r="BY90" s="65">
        <f>SUM(AF90:AH90)</f>
        <v>15190</v>
      </c>
      <c r="BZ90" s="65">
        <f>SUM(AI90:AK90)</f>
        <v>14789</v>
      </c>
      <c r="CA90" s="65">
        <f>SUM(AL90:AN90)</f>
        <v>15612</v>
      </c>
      <c r="CB90" s="65">
        <f>SUM(AO90:AQ90)</f>
        <v>14341</v>
      </c>
      <c r="CC90" s="65">
        <f>SUM(AR90:AT90)</f>
        <v>13256</v>
      </c>
      <c r="CD90" s="65">
        <f>SUM(AU90:AW90)</f>
        <v>15035</v>
      </c>
      <c r="CE90" s="65">
        <f>SUM(AX90:AZ90)</f>
        <v>6126</v>
      </c>
      <c r="CF90" s="65">
        <f>SUM(BA90:BC90)</f>
        <v>0</v>
      </c>
      <c r="CG90" s="65">
        <f>SUM(BD90:BF90)</f>
        <v>0</v>
      </c>
      <c r="CH90" s="65">
        <f>SUM(BG90:BI90)</f>
        <v>0</v>
      </c>
    </row>
    <row r="91" spans="1:86" x14ac:dyDescent="0.25">
      <c r="A91" s="81"/>
      <c r="B91" s="65">
        <f>SUM(B97,B103,B109,B115)</f>
        <v>31835</v>
      </c>
      <c r="C91" s="65">
        <f t="shared" si="115"/>
        <v>23613</v>
      </c>
      <c r="D91" s="65">
        <f t="shared" si="115"/>
        <v>23560</v>
      </c>
      <c r="E91" s="65">
        <f t="shared" si="115"/>
        <v>23623</v>
      </c>
      <c r="F91" s="65">
        <f t="shared" si="115"/>
        <v>22274</v>
      </c>
      <c r="G91" s="65">
        <f t="shared" si="115"/>
        <v>21247</v>
      </c>
      <c r="H91" s="65">
        <f t="shared" si="115"/>
        <v>21448</v>
      </c>
      <c r="I91" s="65">
        <f t="shared" si="115"/>
        <v>21886</v>
      </c>
      <c r="J91" s="65">
        <f t="shared" si="115"/>
        <v>20827</v>
      </c>
      <c r="K91" s="65">
        <f t="shared" si="115"/>
        <v>23999</v>
      </c>
      <c r="L91" s="65">
        <f t="shared" si="115"/>
        <v>24000</v>
      </c>
      <c r="M91" s="65">
        <f t="shared" si="115"/>
        <v>26632</v>
      </c>
      <c r="N91" s="65">
        <f t="shared" ref="N91:Y91" si="121">SUM(N97,N103,N109,N115)</f>
        <v>26845</v>
      </c>
      <c r="O91" s="65">
        <f>SUM(O97,O103,O109,O115)</f>
        <v>21328</v>
      </c>
      <c r="P91" s="65">
        <f t="shared" si="121"/>
        <v>22610</v>
      </c>
      <c r="Q91" s="65">
        <f t="shared" si="121"/>
        <v>21929</v>
      </c>
      <c r="R91" s="65">
        <f>SUM(R97,R103,R109,R115)</f>
        <v>22121</v>
      </c>
      <c r="S91" s="65">
        <f t="shared" si="121"/>
        <v>19938</v>
      </c>
      <c r="T91" s="65">
        <f t="shared" si="121"/>
        <v>21814</v>
      </c>
      <c r="U91" s="65">
        <f t="shared" si="121"/>
        <v>21673</v>
      </c>
      <c r="V91" s="65">
        <f t="shared" si="121"/>
        <v>20758</v>
      </c>
      <c r="W91" s="65">
        <f t="shared" si="121"/>
        <v>20898</v>
      </c>
      <c r="X91" s="65">
        <f t="shared" si="121"/>
        <v>20584</v>
      </c>
      <c r="Y91" s="65">
        <f t="shared" si="121"/>
        <v>23437</v>
      </c>
      <c r="Z91" s="65">
        <f t="shared" si="117"/>
        <v>24832</v>
      </c>
      <c r="AA91" s="65">
        <f t="shared" si="117"/>
        <v>21846</v>
      </c>
      <c r="AB91" s="65">
        <f t="shared" si="117"/>
        <v>20671</v>
      </c>
      <c r="AC91" s="65">
        <f t="shared" si="117"/>
        <v>20197</v>
      </c>
      <c r="AD91" s="65">
        <f t="shared" si="117"/>
        <v>19326</v>
      </c>
      <c r="AE91" s="65">
        <f t="shared" ref="AE91:AP91" si="122">SUM(AE97,AE103,AE109,AE115)</f>
        <v>20771</v>
      </c>
      <c r="AF91" s="65">
        <f t="shared" si="122"/>
        <v>22298</v>
      </c>
      <c r="AG91" s="65">
        <f t="shared" si="122"/>
        <v>22711</v>
      </c>
      <c r="AH91" s="65">
        <f t="shared" si="122"/>
        <v>22520</v>
      </c>
      <c r="AI91" s="65">
        <f t="shared" si="122"/>
        <v>21525</v>
      </c>
      <c r="AJ91" s="65">
        <f t="shared" si="122"/>
        <v>22301</v>
      </c>
      <c r="AK91" s="65">
        <f t="shared" si="122"/>
        <v>22903</v>
      </c>
      <c r="AL91" s="65">
        <f t="shared" si="122"/>
        <v>25268</v>
      </c>
      <c r="AM91" s="65">
        <f t="shared" si="122"/>
        <v>22136</v>
      </c>
      <c r="AN91" s="65">
        <f t="shared" si="122"/>
        <v>23580</v>
      </c>
      <c r="AO91" s="65">
        <f t="shared" si="122"/>
        <v>21677</v>
      </c>
      <c r="AP91" s="65">
        <f t="shared" si="122"/>
        <v>21292</v>
      </c>
      <c r="AQ91" s="65">
        <f t="shared" ref="AQ91:BB91" si="123">SUM(AQ97,AQ103,AQ109,AQ115)</f>
        <v>20605</v>
      </c>
      <c r="AR91" s="65">
        <f t="shared" si="123"/>
        <v>20635</v>
      </c>
      <c r="AS91" s="65">
        <f t="shared" si="123"/>
        <v>19058</v>
      </c>
      <c r="AT91" s="65">
        <f t="shared" si="123"/>
        <v>21311</v>
      </c>
      <c r="AU91" s="65">
        <f t="shared" si="123"/>
        <v>20721</v>
      </c>
      <c r="AV91" s="65">
        <f t="shared" si="123"/>
        <v>20744</v>
      </c>
      <c r="AW91" s="65">
        <f t="shared" si="123"/>
        <v>24314</v>
      </c>
      <c r="AX91" s="65">
        <f t="shared" si="123"/>
        <v>26476</v>
      </c>
      <c r="AY91" s="65">
        <f t="shared" si="123"/>
        <v>0</v>
      </c>
      <c r="AZ91" s="65">
        <f t="shared" si="123"/>
        <v>0</v>
      </c>
      <c r="BA91" s="65">
        <f t="shared" si="123"/>
        <v>0</v>
      </c>
      <c r="BB91" s="65">
        <f t="shared" si="123"/>
        <v>0</v>
      </c>
      <c r="BC91" s="65">
        <f t="shared" ref="BC91:BI91" si="124">SUM(BC97,BC103,BC109,BC115)</f>
        <v>0</v>
      </c>
      <c r="BD91" s="65">
        <f t="shared" si="124"/>
        <v>0</v>
      </c>
      <c r="BE91" s="65">
        <f t="shared" si="124"/>
        <v>0</v>
      </c>
      <c r="BF91" s="65">
        <f t="shared" si="124"/>
        <v>0</v>
      </c>
      <c r="BG91" s="65">
        <f t="shared" si="124"/>
        <v>0</v>
      </c>
      <c r="BH91" s="65">
        <f t="shared" si="124"/>
        <v>0</v>
      </c>
      <c r="BI91" s="65">
        <f t="shared" si="124"/>
        <v>0</v>
      </c>
      <c r="BJ91" s="65">
        <f>SUM(AX91:BI91)</f>
        <v>26476</v>
      </c>
      <c r="BK91" s="65">
        <f>SUM(AL91:AW91)</f>
        <v>261341</v>
      </c>
      <c r="BL91" s="65">
        <f>SUM(Z91:AK91)</f>
        <v>261901</v>
      </c>
      <c r="BM91" s="65">
        <f>SUM(N91:Y91)</f>
        <v>263935</v>
      </c>
      <c r="BN91" s="65">
        <f>SUM(B91:M91)</f>
        <v>284944</v>
      </c>
      <c r="BO91" s="65">
        <f>SUM(B91:D91)</f>
        <v>79008</v>
      </c>
      <c r="BP91" s="65">
        <f>SUM(E91:G91)</f>
        <v>67144</v>
      </c>
      <c r="BQ91" s="65">
        <f>SUM(H91:J91)</f>
        <v>64161</v>
      </c>
      <c r="BR91" s="65">
        <f>SUM(K91:M91)</f>
        <v>74631</v>
      </c>
      <c r="BS91" s="65">
        <f>SUM(N91:P91)</f>
        <v>70783</v>
      </c>
      <c r="BT91" s="65">
        <f>SUM(Q91:S91)</f>
        <v>63988</v>
      </c>
      <c r="BU91" s="65">
        <f>SUM(T91:V91)</f>
        <v>64245</v>
      </c>
      <c r="BV91" s="65">
        <f>SUM(W91:Y91)</f>
        <v>64919</v>
      </c>
      <c r="BW91" s="65">
        <f>SUM(Z91:AB91)</f>
        <v>67349</v>
      </c>
      <c r="BX91" s="65">
        <f>SUM(AC91:AE91)</f>
        <v>60294</v>
      </c>
      <c r="BY91" s="65">
        <f>SUM(AF91:AH91)</f>
        <v>67529</v>
      </c>
      <c r="BZ91" s="65">
        <f>SUM(AI91:AK91)</f>
        <v>66729</v>
      </c>
      <c r="CA91" s="65">
        <f>SUM(AL91:AN91)</f>
        <v>70984</v>
      </c>
      <c r="CB91" s="65">
        <f>SUM(AO91:AQ91)</f>
        <v>63574</v>
      </c>
      <c r="CC91" s="65">
        <f>SUM(AR91:AT91)</f>
        <v>61004</v>
      </c>
      <c r="CD91" s="65">
        <f>SUM(AU91:AW91)</f>
        <v>65779</v>
      </c>
      <c r="CE91" s="65">
        <f>SUM(AX91:AZ91)</f>
        <v>26476</v>
      </c>
      <c r="CF91" s="65">
        <f>SUM(BA91:BC91)</f>
        <v>0</v>
      </c>
      <c r="CG91" s="65">
        <f>SUM(BD91:BF91)</f>
        <v>0</v>
      </c>
      <c r="CH91" s="65">
        <f>SUM(BG91:BI91)</f>
        <v>0</v>
      </c>
    </row>
    <row r="92" spans="1:86" x14ac:dyDescent="0.25">
      <c r="A92" s="106"/>
      <c r="B92" s="168">
        <f>B90/B91</f>
        <v>0.26461441809329356</v>
      </c>
      <c r="C92" s="168">
        <f t="shared" ref="C92:X92" si="125">C90/C91</f>
        <v>0.233346038199297</v>
      </c>
      <c r="D92" s="168">
        <f t="shared" si="125"/>
        <v>0.23599320882852293</v>
      </c>
      <c r="E92" s="168">
        <f t="shared" si="125"/>
        <v>0.24476146128772805</v>
      </c>
      <c r="F92" s="168">
        <f t="shared" si="125"/>
        <v>0.24063931040675227</v>
      </c>
      <c r="G92" s="168">
        <f t="shared" si="125"/>
        <v>0.2333976561396903</v>
      </c>
      <c r="H92" s="168">
        <f t="shared" si="125"/>
        <v>0.22309772472957851</v>
      </c>
      <c r="I92" s="168">
        <f t="shared" si="125"/>
        <v>0.2393310792287307</v>
      </c>
      <c r="J92" s="168">
        <f t="shared" si="125"/>
        <v>0.2315263840207423</v>
      </c>
      <c r="K92" s="168">
        <f t="shared" si="125"/>
        <v>0.23042626776115671</v>
      </c>
      <c r="L92" s="168">
        <f t="shared" si="125"/>
        <v>0.22508333333333333</v>
      </c>
      <c r="M92" s="168">
        <f t="shared" si="125"/>
        <v>0.21646890958245718</v>
      </c>
      <c r="N92" s="168">
        <f t="shared" si="125"/>
        <v>0.20640715216986402</v>
      </c>
      <c r="O92" s="168">
        <f t="shared" si="125"/>
        <v>0.21839834958739685</v>
      </c>
      <c r="P92" s="168">
        <f t="shared" si="125"/>
        <v>0.22220256523662096</v>
      </c>
      <c r="Q92" s="168">
        <f t="shared" si="125"/>
        <v>0.21911623877057779</v>
      </c>
      <c r="R92" s="168">
        <f t="shared" si="125"/>
        <v>0.22327200397812033</v>
      </c>
      <c r="S92" s="168">
        <f t="shared" si="125"/>
        <v>0.21280971010131408</v>
      </c>
      <c r="T92" s="168">
        <f t="shared" si="125"/>
        <v>0.221050701384432</v>
      </c>
      <c r="U92" s="168">
        <f t="shared" si="125"/>
        <v>0.21367600239929865</v>
      </c>
      <c r="V92" s="168">
        <f t="shared" si="125"/>
        <v>0.21818094228731091</v>
      </c>
      <c r="W92" s="168">
        <f t="shared" si="125"/>
        <v>0.21250837400708203</v>
      </c>
      <c r="X92" s="168">
        <f t="shared" si="125"/>
        <v>0.22570928876797514</v>
      </c>
      <c r="Y92" s="168">
        <f t="shared" ref="Y92:AJ92" si="126">Y90/Y91</f>
        <v>0.21683662584801808</v>
      </c>
      <c r="Z92" s="168">
        <f t="shared" si="126"/>
        <v>0.22515302835051546</v>
      </c>
      <c r="AA92" s="168">
        <f t="shared" si="126"/>
        <v>0.23555799688730203</v>
      </c>
      <c r="AB92" s="168">
        <f t="shared" si="126"/>
        <v>0.23278989889216778</v>
      </c>
      <c r="AC92" s="168">
        <f t="shared" si="126"/>
        <v>0.23117294647719958</v>
      </c>
      <c r="AD92" s="168">
        <f t="shared" si="126"/>
        <v>0.23589982407119942</v>
      </c>
      <c r="AE92" s="168">
        <f t="shared" si="126"/>
        <v>0.25131192528043905</v>
      </c>
      <c r="AF92" s="168">
        <f t="shared" si="126"/>
        <v>0.22073728585523367</v>
      </c>
      <c r="AG92" s="168">
        <f t="shared" si="126"/>
        <v>0.22808330764827617</v>
      </c>
      <c r="AH92" s="168">
        <f t="shared" si="126"/>
        <v>0.22593250444049734</v>
      </c>
      <c r="AI92" s="168">
        <f t="shared" si="126"/>
        <v>0.21616724738675958</v>
      </c>
      <c r="AJ92" s="168">
        <f t="shared" si="126"/>
        <v>0.23577418053002108</v>
      </c>
      <c r="AK92" s="168">
        <f>AK90/AK91</f>
        <v>0.21298519844561847</v>
      </c>
      <c r="AL92" s="168">
        <f t="shared" ref="AL92:AV92" si="127">AL90/AL91</f>
        <v>0.22934145955358556</v>
      </c>
      <c r="AM92" s="168">
        <f t="shared" si="127"/>
        <v>0.2139049512106975</v>
      </c>
      <c r="AN92" s="168">
        <f t="shared" si="127"/>
        <v>0.21552162849872775</v>
      </c>
      <c r="AO92" s="168">
        <f t="shared" si="127"/>
        <v>0.22922913687318355</v>
      </c>
      <c r="AP92" s="168">
        <f t="shared" si="127"/>
        <v>0.21937817020477174</v>
      </c>
      <c r="AQ92" s="168">
        <f t="shared" si="127"/>
        <v>0.22814850764377578</v>
      </c>
      <c r="AR92" s="168">
        <f t="shared" si="127"/>
        <v>0.21201841531378726</v>
      </c>
      <c r="AS92" s="168">
        <f t="shared" si="127"/>
        <v>0.21686430895162137</v>
      </c>
      <c r="AT92" s="168">
        <f t="shared" si="127"/>
        <v>0.22279573928956878</v>
      </c>
      <c r="AU92" s="168">
        <f t="shared" si="127"/>
        <v>0.2275951932821775</v>
      </c>
      <c r="AV92" s="168">
        <f t="shared" si="127"/>
        <v>0.23818935595834939</v>
      </c>
      <c r="AW92" s="168">
        <f>AW90/AW91</f>
        <v>0.22118943818376244</v>
      </c>
      <c r="AX92" s="168">
        <f t="shared" ref="AX92:BH92" si="128">AX90/AX91</f>
        <v>0.2313793624414564</v>
      </c>
      <c r="AY92" s="168" t="e">
        <f t="shared" si="128"/>
        <v>#DIV/0!</v>
      </c>
      <c r="AZ92" s="168" t="e">
        <f t="shared" si="128"/>
        <v>#DIV/0!</v>
      </c>
      <c r="BA92" s="168" t="e">
        <f t="shared" si="128"/>
        <v>#DIV/0!</v>
      </c>
      <c r="BB92" s="168" t="e">
        <f t="shared" si="128"/>
        <v>#DIV/0!</v>
      </c>
      <c r="BC92" s="168" t="e">
        <f t="shared" si="128"/>
        <v>#DIV/0!</v>
      </c>
      <c r="BD92" s="168" t="e">
        <f t="shared" si="128"/>
        <v>#DIV/0!</v>
      </c>
      <c r="BE92" s="168" t="e">
        <f t="shared" si="128"/>
        <v>#DIV/0!</v>
      </c>
      <c r="BF92" s="168" t="e">
        <f t="shared" si="128"/>
        <v>#DIV/0!</v>
      </c>
      <c r="BG92" s="168" t="e">
        <f t="shared" si="128"/>
        <v>#DIV/0!</v>
      </c>
      <c r="BH92" s="168" t="e">
        <f t="shared" si="128"/>
        <v>#DIV/0!</v>
      </c>
      <c r="BI92" s="168" t="e">
        <f t="shared" ref="BI92:BN92" si="129">BI90/BI91</f>
        <v>#DIV/0!</v>
      </c>
      <c r="BJ92" s="187">
        <f t="shared" si="129"/>
        <v>0.2313793624414564</v>
      </c>
      <c r="BK92" s="187">
        <f t="shared" si="129"/>
        <v>0.22286591082149376</v>
      </c>
      <c r="BL92" s="187">
        <f t="shared" si="129"/>
        <v>0.22900256203680017</v>
      </c>
      <c r="BM92" s="187">
        <f t="shared" si="129"/>
        <v>0.21733002443783508</v>
      </c>
      <c r="BN92" s="187">
        <f t="shared" si="129"/>
        <v>0.23561471727778091</v>
      </c>
      <c r="BO92" s="168">
        <f t="shared" ref="BO92:BZ92" si="130">BO90/BO91</f>
        <v>0.24673450789793439</v>
      </c>
      <c r="BP92" s="168">
        <f t="shared" si="130"/>
        <v>0.23979804599070653</v>
      </c>
      <c r="BQ92" s="168">
        <f t="shared" si="130"/>
        <v>0.23137108212153801</v>
      </c>
      <c r="BR92" s="168">
        <f t="shared" si="130"/>
        <v>0.2237274055017352</v>
      </c>
      <c r="BS92" s="187">
        <f t="shared" si="130"/>
        <v>0.21506576437845246</v>
      </c>
      <c r="BT92" s="187">
        <f t="shared" si="130"/>
        <v>0.21858786022379195</v>
      </c>
      <c r="BU92" s="187">
        <f t="shared" si="130"/>
        <v>0.21763561366643319</v>
      </c>
      <c r="BV92" s="187">
        <f t="shared" si="130"/>
        <v>0.21825659668201913</v>
      </c>
      <c r="BW92" s="187">
        <f t="shared" si="130"/>
        <v>0.23087202482590685</v>
      </c>
      <c r="BX92" s="187">
        <f t="shared" si="130"/>
        <v>0.23962583341626031</v>
      </c>
      <c r="BY92" s="187">
        <f t="shared" si="130"/>
        <v>0.22494039597802426</v>
      </c>
      <c r="BZ92" s="187">
        <f t="shared" si="130"/>
        <v>0.22162777802754424</v>
      </c>
      <c r="CA92" s="187">
        <f t="shared" ref="CA92:CD92" si="131">CA90/CA91</f>
        <v>0.2199368871858447</v>
      </c>
      <c r="CB92" s="187">
        <f t="shared" si="131"/>
        <v>0.22557963947525719</v>
      </c>
      <c r="CC92" s="187">
        <f t="shared" si="131"/>
        <v>0.21729722641138285</v>
      </c>
      <c r="CD92" s="187">
        <f t="shared" si="131"/>
        <v>0.2285683880873835</v>
      </c>
      <c r="CE92" s="187">
        <f t="shared" ref="CE92:CH92" si="132">CE90/CE91</f>
        <v>0.2313793624414564</v>
      </c>
      <c r="CF92" s="187" t="e">
        <f t="shared" si="132"/>
        <v>#DIV/0!</v>
      </c>
      <c r="CG92" s="187" t="e">
        <f t="shared" si="132"/>
        <v>#DIV/0!</v>
      </c>
      <c r="CH92" s="187" t="e">
        <f t="shared" si="132"/>
        <v>#DIV/0!</v>
      </c>
    </row>
    <row r="93" spans="1:86" x14ac:dyDescent="0.25">
      <c r="A93" s="120" t="s">
        <v>95</v>
      </c>
      <c r="B93" s="66">
        <v>0.2</v>
      </c>
      <c r="C93" s="66">
        <v>0.2</v>
      </c>
      <c r="D93" s="66">
        <v>0.2</v>
      </c>
      <c r="E93" s="66">
        <v>0.2</v>
      </c>
      <c r="F93" s="66">
        <v>0.2</v>
      </c>
      <c r="G93" s="66">
        <v>0.2</v>
      </c>
      <c r="H93" s="66">
        <v>0.2</v>
      </c>
      <c r="I93" s="66">
        <v>0.2</v>
      </c>
      <c r="J93" s="66">
        <v>0.2</v>
      </c>
      <c r="K93" s="66">
        <v>0.2</v>
      </c>
      <c r="L93" s="66">
        <v>0.2</v>
      </c>
      <c r="M93" s="66">
        <v>0.2</v>
      </c>
      <c r="N93" s="66">
        <v>0.2</v>
      </c>
      <c r="O93" s="66">
        <v>0.2</v>
      </c>
      <c r="P93" s="66">
        <v>0.2</v>
      </c>
      <c r="Q93" s="66">
        <v>0.2</v>
      </c>
      <c r="R93" s="66">
        <v>0.2</v>
      </c>
      <c r="S93" s="66">
        <v>0.2</v>
      </c>
      <c r="T93" s="66">
        <v>0.2</v>
      </c>
      <c r="U93" s="66">
        <v>0.2</v>
      </c>
      <c r="V93" s="66">
        <v>0.2</v>
      </c>
      <c r="W93" s="66">
        <v>0.2</v>
      </c>
      <c r="X93" s="66">
        <v>0.2</v>
      </c>
      <c r="Y93" s="66">
        <v>0.2</v>
      </c>
      <c r="Z93" s="66">
        <v>0.2</v>
      </c>
      <c r="AA93" s="66">
        <v>0.2</v>
      </c>
      <c r="AB93" s="66">
        <v>0.2</v>
      </c>
      <c r="AC93" s="66">
        <v>0.2</v>
      </c>
      <c r="AD93" s="66">
        <v>0.2</v>
      </c>
      <c r="AE93" s="66">
        <v>0.2</v>
      </c>
      <c r="AF93" s="66">
        <v>0.2</v>
      </c>
      <c r="AG93" s="66">
        <v>0.2</v>
      </c>
      <c r="AH93" s="66">
        <v>0.2</v>
      </c>
      <c r="AI93" s="66">
        <v>0.2</v>
      </c>
      <c r="AJ93" s="66">
        <v>0.2</v>
      </c>
      <c r="AK93" s="66">
        <v>0.2</v>
      </c>
      <c r="AL93" s="66">
        <v>0.2</v>
      </c>
      <c r="AM93" s="66">
        <v>0.2</v>
      </c>
      <c r="AN93" s="66">
        <v>0.2</v>
      </c>
      <c r="AO93" s="66">
        <v>0.2</v>
      </c>
      <c r="AP93" s="66">
        <v>0.2</v>
      </c>
      <c r="AQ93" s="66">
        <v>0.2</v>
      </c>
      <c r="AR93" s="66">
        <v>0.2</v>
      </c>
      <c r="AS93" s="66">
        <v>0.2</v>
      </c>
      <c r="AT93" s="66">
        <v>0.2</v>
      </c>
      <c r="AU93" s="66">
        <v>0.2</v>
      </c>
      <c r="AV93" s="66">
        <v>0.2</v>
      </c>
      <c r="AW93" s="66">
        <v>0.2</v>
      </c>
      <c r="AX93" s="66">
        <v>0.2</v>
      </c>
      <c r="AY93" s="66">
        <v>0.2</v>
      </c>
      <c r="AZ93" s="66">
        <v>0.2</v>
      </c>
      <c r="BA93" s="66">
        <v>0.2</v>
      </c>
      <c r="BB93" s="66">
        <v>0.2</v>
      </c>
      <c r="BC93" s="66">
        <v>0.2</v>
      </c>
      <c r="BD93" s="66">
        <v>0.2</v>
      </c>
      <c r="BE93" s="66">
        <v>0.2</v>
      </c>
      <c r="BF93" s="66">
        <v>0.2</v>
      </c>
      <c r="BG93" s="66">
        <v>0.2</v>
      </c>
      <c r="BH93" s="66">
        <v>0.2</v>
      </c>
      <c r="BI93" s="66">
        <v>0.2</v>
      </c>
      <c r="BJ93" s="66"/>
      <c r="BK93" s="66"/>
      <c r="BL93" s="66"/>
      <c r="BM93" s="65"/>
      <c r="BN93" s="65"/>
      <c r="BO93" s="21"/>
      <c r="BR93" s="21"/>
      <c r="BS93" s="65"/>
      <c r="BT93" s="65"/>
      <c r="BU93" s="65"/>
      <c r="BV93" s="65"/>
      <c r="BW93" s="65"/>
      <c r="BX93" s="65"/>
      <c r="BY93" s="65"/>
      <c r="BZ93" s="65"/>
      <c r="CA93" s="65"/>
      <c r="CB93" s="65"/>
      <c r="CC93" s="65"/>
      <c r="CD93" s="65"/>
      <c r="CE93" s="65"/>
      <c r="CF93" s="65"/>
      <c r="CG93" s="65"/>
      <c r="CH93" s="65"/>
    </row>
    <row r="94" spans="1:86" x14ac:dyDescent="0.25">
      <c r="A94" s="106" t="s">
        <v>4</v>
      </c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5"/>
      <c r="AM94" s="65"/>
      <c r="AN94" s="65"/>
      <c r="AO94" s="65"/>
      <c r="AP94" s="65"/>
      <c r="AQ94" s="65"/>
      <c r="AR94" s="65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21"/>
      <c r="BR94" s="21"/>
      <c r="BS94" s="65"/>
      <c r="BT94" s="65"/>
      <c r="BU94" s="65"/>
      <c r="BV94" s="65"/>
      <c r="BW94" s="65"/>
      <c r="BX94" s="65"/>
      <c r="BY94" s="65"/>
      <c r="BZ94" s="65"/>
      <c r="CA94" s="65"/>
      <c r="CB94" s="65"/>
      <c r="CC94" s="65"/>
      <c r="CD94" s="65"/>
      <c r="CE94" s="65"/>
      <c r="CF94" s="65"/>
      <c r="CG94" s="65"/>
      <c r="CH94" s="65"/>
    </row>
    <row r="95" spans="1:86" x14ac:dyDescent="0.25">
      <c r="A95" s="81"/>
      <c r="B95" s="166">
        <v>44562</v>
      </c>
      <c r="C95" s="166">
        <v>44614</v>
      </c>
      <c r="D95" s="166">
        <v>44642</v>
      </c>
      <c r="E95" s="166">
        <v>44673</v>
      </c>
      <c r="F95" s="166">
        <v>44703</v>
      </c>
      <c r="G95" s="166">
        <v>44734</v>
      </c>
      <c r="H95" s="166">
        <v>44764</v>
      </c>
      <c r="I95" s="166">
        <v>44795</v>
      </c>
      <c r="J95" s="166">
        <v>44826</v>
      </c>
      <c r="K95" s="166">
        <v>44856</v>
      </c>
      <c r="L95" s="166">
        <v>44887</v>
      </c>
      <c r="M95" s="166">
        <v>44917</v>
      </c>
      <c r="N95" s="167">
        <v>44927</v>
      </c>
      <c r="O95" s="167">
        <v>44958</v>
      </c>
      <c r="P95" s="167">
        <v>44986</v>
      </c>
      <c r="Q95" s="167">
        <v>45017</v>
      </c>
      <c r="R95" s="167">
        <v>45047</v>
      </c>
      <c r="S95" s="167">
        <v>45078</v>
      </c>
      <c r="T95" s="167">
        <v>45108</v>
      </c>
      <c r="U95" s="167">
        <v>45139</v>
      </c>
      <c r="V95" s="167">
        <v>45170</v>
      </c>
      <c r="W95" s="167">
        <v>45200</v>
      </c>
      <c r="X95" s="167">
        <v>45231</v>
      </c>
      <c r="Y95" s="167">
        <v>45261</v>
      </c>
      <c r="Z95" s="167">
        <v>45292</v>
      </c>
      <c r="AA95" s="167">
        <v>45323</v>
      </c>
      <c r="AB95" s="167">
        <v>45352</v>
      </c>
      <c r="AC95" s="167">
        <v>45383</v>
      </c>
      <c r="AD95" s="167">
        <v>45413</v>
      </c>
      <c r="AE95" s="167">
        <v>45444</v>
      </c>
      <c r="AF95" s="167">
        <v>45474</v>
      </c>
      <c r="AG95" s="167">
        <v>45505</v>
      </c>
      <c r="AH95" s="167">
        <v>45536</v>
      </c>
      <c r="AI95" s="167">
        <v>45566</v>
      </c>
      <c r="AJ95" s="167">
        <v>45597</v>
      </c>
      <c r="AK95" s="167">
        <v>45627</v>
      </c>
      <c r="AL95" s="167">
        <v>45658</v>
      </c>
      <c r="AM95" s="167">
        <v>45689</v>
      </c>
      <c r="AN95" s="167">
        <v>45717</v>
      </c>
      <c r="AO95" s="167">
        <v>45748</v>
      </c>
      <c r="AP95" s="167">
        <v>45778</v>
      </c>
      <c r="AQ95" s="167">
        <v>45809</v>
      </c>
      <c r="AR95" s="167">
        <v>45839</v>
      </c>
      <c r="AS95" s="167">
        <v>45870</v>
      </c>
      <c r="AT95" s="167">
        <v>45901</v>
      </c>
      <c r="AU95" s="167">
        <v>45931</v>
      </c>
      <c r="AV95" s="167">
        <v>45962</v>
      </c>
      <c r="AW95" s="167">
        <v>45992</v>
      </c>
      <c r="AX95" s="167">
        <v>46023</v>
      </c>
      <c r="AY95" s="167">
        <v>46054</v>
      </c>
      <c r="AZ95" s="167">
        <v>46082</v>
      </c>
      <c r="BA95" s="167">
        <v>46113</v>
      </c>
      <c r="BB95" s="167">
        <v>46143</v>
      </c>
      <c r="BC95" s="167">
        <v>46174</v>
      </c>
      <c r="BD95" s="167">
        <v>46204</v>
      </c>
      <c r="BE95" s="167">
        <v>46235</v>
      </c>
      <c r="BF95" s="167">
        <v>46266</v>
      </c>
      <c r="BG95" s="167">
        <v>46296</v>
      </c>
      <c r="BH95" s="167">
        <v>46327</v>
      </c>
      <c r="BI95" s="167">
        <v>46357</v>
      </c>
      <c r="BJ95" s="221" t="s">
        <v>478</v>
      </c>
      <c r="BK95" s="204" t="s">
        <v>419</v>
      </c>
      <c r="BL95" s="191" t="s">
        <v>399</v>
      </c>
      <c r="BM95" s="190" t="s">
        <v>243</v>
      </c>
      <c r="BN95" s="189">
        <v>2022</v>
      </c>
      <c r="BO95" s="21"/>
      <c r="BR95" s="21"/>
      <c r="BS95" s="62" t="s">
        <v>239</v>
      </c>
      <c r="BT95" s="62" t="s">
        <v>240</v>
      </c>
      <c r="BU95" s="62" t="s">
        <v>241</v>
      </c>
      <c r="BV95" s="62" t="s">
        <v>242</v>
      </c>
      <c r="BW95" s="62" t="s">
        <v>400</v>
      </c>
      <c r="BX95" s="62" t="s">
        <v>401</v>
      </c>
      <c r="BY95" s="62" t="s">
        <v>402</v>
      </c>
      <c r="BZ95" s="62" t="s">
        <v>403</v>
      </c>
      <c r="CA95" s="62" t="s">
        <v>420</v>
      </c>
      <c r="CB95" s="62" t="s">
        <v>421</v>
      </c>
      <c r="CC95" s="62" t="s">
        <v>422</v>
      </c>
      <c r="CD95" s="62" t="s">
        <v>423</v>
      </c>
      <c r="CE95" s="62" t="s">
        <v>479</v>
      </c>
      <c r="CF95" s="62" t="s">
        <v>480</v>
      </c>
      <c r="CG95" s="62" t="s">
        <v>481</v>
      </c>
      <c r="CH95" s="62" t="s">
        <v>482</v>
      </c>
    </row>
    <row r="96" spans="1:86" x14ac:dyDescent="0.25">
      <c r="A96" s="81"/>
      <c r="B96" s="65">
        <v>3398</v>
      </c>
      <c r="C96" s="65">
        <v>2235</v>
      </c>
      <c r="D96" s="65">
        <v>2703</v>
      </c>
      <c r="E96" s="65">
        <v>2529</v>
      </c>
      <c r="F96" s="65">
        <v>2135</v>
      </c>
      <c r="G96" s="65">
        <v>2298</v>
      </c>
      <c r="H96" s="65">
        <v>2447</v>
      </c>
      <c r="I96" s="65">
        <v>2470</v>
      </c>
      <c r="J96" s="65">
        <v>2105</v>
      </c>
      <c r="K96" s="65">
        <v>2615</v>
      </c>
      <c r="L96" s="65">
        <v>2324</v>
      </c>
      <c r="M96" s="65">
        <v>2599</v>
      </c>
      <c r="N96" s="65">
        <v>2270</v>
      </c>
      <c r="O96" s="65">
        <v>2129</v>
      </c>
      <c r="P96" s="65">
        <v>2422</v>
      </c>
      <c r="Q96" s="65">
        <v>2105</v>
      </c>
      <c r="R96" s="65">
        <v>2243</v>
      </c>
      <c r="S96" s="65">
        <v>1801</v>
      </c>
      <c r="T96" s="65">
        <v>2309</v>
      </c>
      <c r="U96" s="65">
        <v>2274</v>
      </c>
      <c r="V96" s="65">
        <v>1835</v>
      </c>
      <c r="W96" s="65">
        <v>1869</v>
      </c>
      <c r="X96" s="65">
        <v>2085</v>
      </c>
      <c r="Y96" s="65">
        <v>2181</v>
      </c>
      <c r="Z96" s="65">
        <v>2410</v>
      </c>
      <c r="AA96" s="65">
        <v>2611</v>
      </c>
      <c r="AB96" s="65">
        <v>2313</v>
      </c>
      <c r="AC96" s="65">
        <v>2207</v>
      </c>
      <c r="AD96" s="65">
        <v>2027</v>
      </c>
      <c r="AE96" s="65">
        <v>2593</v>
      </c>
      <c r="AF96" s="65">
        <v>2715</v>
      </c>
      <c r="AG96" s="65">
        <v>2552</v>
      </c>
      <c r="AH96" s="65">
        <v>2597</v>
      </c>
      <c r="AI96" s="65">
        <v>2267</v>
      </c>
      <c r="AJ96" s="65">
        <v>2498</v>
      </c>
      <c r="AK96" s="65">
        <v>2269</v>
      </c>
      <c r="AL96" s="65">
        <v>2927</v>
      </c>
      <c r="AM96" s="65">
        <v>2348</v>
      </c>
      <c r="AN96" s="65">
        <v>2561</v>
      </c>
      <c r="AO96" s="65">
        <v>2608</v>
      </c>
      <c r="AP96" s="65">
        <v>2472</v>
      </c>
      <c r="AQ96" s="65">
        <v>2442</v>
      </c>
      <c r="AR96" s="65">
        <v>2226</v>
      </c>
      <c r="AS96" s="65">
        <v>2085</v>
      </c>
      <c r="AT96" s="65">
        <v>2347</v>
      </c>
      <c r="AU96" s="65">
        <v>2421</v>
      </c>
      <c r="AV96" s="65">
        <v>2573</v>
      </c>
      <c r="AW96" s="65">
        <v>2537</v>
      </c>
      <c r="AX96" s="65">
        <v>2687</v>
      </c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>
        <f>SUM(AX96:BI96)</f>
        <v>2687</v>
      </c>
      <c r="BK96" s="65">
        <f>SUM(AL96:AW96)</f>
        <v>29547</v>
      </c>
      <c r="BL96" s="65">
        <f>SUM(Z96:AK96)</f>
        <v>29059</v>
      </c>
      <c r="BM96" s="65">
        <f>SUM(N96:Y96)</f>
        <v>25523</v>
      </c>
      <c r="BN96" s="65">
        <f>SUM(B96:M96)</f>
        <v>29858</v>
      </c>
      <c r="BO96" s="21"/>
      <c r="BR96" s="21"/>
      <c r="BS96" s="65">
        <f>SUM(N96:P96)</f>
        <v>6821</v>
      </c>
      <c r="BT96" s="65">
        <f>SUM(Q96:S96)</f>
        <v>6149</v>
      </c>
      <c r="BU96" s="65">
        <f>SUM(T96:V96)</f>
        <v>6418</v>
      </c>
      <c r="BV96" s="65">
        <f>SUM(W96:Y96)</f>
        <v>6135</v>
      </c>
      <c r="BW96" s="65">
        <f>SUM(Z96:AB96)</f>
        <v>7334</v>
      </c>
      <c r="BX96" s="65">
        <f>SUM(AC96:AE96)</f>
        <v>6827</v>
      </c>
      <c r="BY96" s="65">
        <f>SUM(AF96:AH96)</f>
        <v>7864</v>
      </c>
      <c r="BZ96" s="65">
        <f>SUM(AI96:AK96)</f>
        <v>7034</v>
      </c>
      <c r="CA96" s="65">
        <f>SUM(AL96:AN96)</f>
        <v>7836</v>
      </c>
      <c r="CB96" s="65">
        <f>SUM(AO96:AQ96)</f>
        <v>7522</v>
      </c>
      <c r="CC96" s="65">
        <f>SUM(AR96:AT96)</f>
        <v>6658</v>
      </c>
      <c r="CD96" s="65">
        <f>SUM(AU96:AW96)</f>
        <v>7531</v>
      </c>
      <c r="CE96" s="65">
        <f>SUM(AX96:AZ96)</f>
        <v>2687</v>
      </c>
      <c r="CF96" s="65">
        <f>SUM(BA96:BC96)</f>
        <v>0</v>
      </c>
      <c r="CG96" s="65">
        <f>SUM(BD96:BF96)</f>
        <v>0</v>
      </c>
      <c r="CH96" s="65">
        <f>SUM(BG96:BI96)</f>
        <v>0</v>
      </c>
    </row>
    <row r="97" spans="1:86" x14ac:dyDescent="0.25">
      <c r="A97" s="81"/>
      <c r="B97" s="65">
        <v>14280</v>
      </c>
      <c r="C97" s="65">
        <v>11036</v>
      </c>
      <c r="D97" s="65">
        <v>12318</v>
      </c>
      <c r="E97" s="65">
        <v>12025</v>
      </c>
      <c r="F97" s="65">
        <v>10611</v>
      </c>
      <c r="G97" s="65">
        <v>11309</v>
      </c>
      <c r="H97" s="65">
        <v>11407</v>
      </c>
      <c r="I97" s="65">
        <v>11925</v>
      </c>
      <c r="J97" s="65">
        <v>10306</v>
      </c>
      <c r="K97" s="65">
        <v>12680</v>
      </c>
      <c r="L97" s="65">
        <v>11401</v>
      </c>
      <c r="M97" s="65">
        <v>13579</v>
      </c>
      <c r="N97" s="65">
        <v>12819</v>
      </c>
      <c r="O97" s="65">
        <v>10454</v>
      </c>
      <c r="P97" s="65">
        <v>11609</v>
      </c>
      <c r="Q97" s="65">
        <v>10360</v>
      </c>
      <c r="R97" s="65">
        <v>10957</v>
      </c>
      <c r="S97" s="65">
        <v>9871</v>
      </c>
      <c r="T97" s="65">
        <v>11360</v>
      </c>
      <c r="U97" s="65">
        <v>11387</v>
      </c>
      <c r="V97" s="65">
        <v>10537</v>
      </c>
      <c r="W97" s="65">
        <v>10695</v>
      </c>
      <c r="X97" s="65">
        <v>10552</v>
      </c>
      <c r="Y97" s="65">
        <v>11697</v>
      </c>
      <c r="Z97" s="65">
        <v>12794</v>
      </c>
      <c r="AA97" s="65">
        <v>11654</v>
      </c>
      <c r="AB97" s="65">
        <v>10038</v>
      </c>
      <c r="AC97" s="65">
        <v>10260</v>
      </c>
      <c r="AD97" s="65">
        <v>9734</v>
      </c>
      <c r="AE97" s="65">
        <v>10647</v>
      </c>
      <c r="AF97" s="65">
        <v>12236</v>
      </c>
      <c r="AG97" s="65">
        <v>11851</v>
      </c>
      <c r="AH97" s="65">
        <v>11881</v>
      </c>
      <c r="AI97" s="65">
        <v>11227</v>
      </c>
      <c r="AJ97" s="65">
        <v>11422</v>
      </c>
      <c r="AK97" s="65">
        <v>11853</v>
      </c>
      <c r="AL97" s="65">
        <v>13399</v>
      </c>
      <c r="AM97" s="65">
        <v>11341</v>
      </c>
      <c r="AN97" s="65">
        <v>11971</v>
      </c>
      <c r="AO97" s="65">
        <v>11772</v>
      </c>
      <c r="AP97" s="65">
        <v>12119</v>
      </c>
      <c r="AQ97" s="65">
        <v>11433</v>
      </c>
      <c r="AR97" s="65">
        <v>11152</v>
      </c>
      <c r="AS97" s="65">
        <v>10284</v>
      </c>
      <c r="AT97" s="65">
        <v>11626</v>
      </c>
      <c r="AU97" s="65">
        <v>11434</v>
      </c>
      <c r="AV97" s="65">
        <v>11491</v>
      </c>
      <c r="AW97" s="65">
        <v>12598</v>
      </c>
      <c r="AX97" s="65">
        <v>13062</v>
      </c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>
        <f>SUM(AX97:BI97)</f>
        <v>13062</v>
      </c>
      <c r="BK97" s="65">
        <f>SUM(AL97:AW97)</f>
        <v>140620</v>
      </c>
      <c r="BL97" s="65">
        <f>SUM(Z97:AK97)</f>
        <v>135597</v>
      </c>
      <c r="BM97" s="65">
        <f>SUM(N97:Y97)</f>
        <v>132298</v>
      </c>
      <c r="BN97" s="65">
        <f>SUM(B97:M97)</f>
        <v>142877</v>
      </c>
      <c r="BO97" s="21"/>
      <c r="BR97" s="21"/>
      <c r="BS97" s="65">
        <f>SUM(N97:P97)</f>
        <v>34882</v>
      </c>
      <c r="BT97" s="65">
        <f>SUM(Q97:S97)</f>
        <v>31188</v>
      </c>
      <c r="BU97" s="65">
        <f>SUM(T97:V97)</f>
        <v>33284</v>
      </c>
      <c r="BV97" s="65">
        <f>SUM(W97:Y97)</f>
        <v>32944</v>
      </c>
      <c r="BW97" s="65">
        <f>SUM(Z97:AB97)</f>
        <v>34486</v>
      </c>
      <c r="BX97" s="65">
        <f>SUM(AC97:AE97)</f>
        <v>30641</v>
      </c>
      <c r="BY97" s="65">
        <f>SUM(AF97:AH97)</f>
        <v>35968</v>
      </c>
      <c r="BZ97" s="65">
        <f>SUM(AI97:AK97)</f>
        <v>34502</v>
      </c>
      <c r="CA97" s="65">
        <f>SUM(AL97:AN97)</f>
        <v>36711</v>
      </c>
      <c r="CB97" s="65">
        <f>SUM(AO97:AQ97)</f>
        <v>35324</v>
      </c>
      <c r="CC97" s="65">
        <f>SUM(AR97:AT97)</f>
        <v>33062</v>
      </c>
      <c r="CD97" s="65">
        <f>SUM(AU97:AW97)</f>
        <v>35523</v>
      </c>
      <c r="CE97" s="65">
        <f>SUM(AX97:AZ97)</f>
        <v>13062</v>
      </c>
      <c r="CF97" s="65">
        <f>SUM(BA97:BC97)</f>
        <v>0</v>
      </c>
      <c r="CG97" s="65">
        <f>SUM(BD97:BF97)</f>
        <v>0</v>
      </c>
      <c r="CH97" s="65">
        <f>SUM(BG97:BI97)</f>
        <v>0</v>
      </c>
    </row>
    <row r="98" spans="1:86" x14ac:dyDescent="0.25">
      <c r="A98" s="106"/>
      <c r="B98" s="169">
        <f t="shared" ref="B98:N98" si="133">B96/B97</f>
        <v>0.23795518207282912</v>
      </c>
      <c r="C98" s="169">
        <f t="shared" si="133"/>
        <v>0.20251902863356289</v>
      </c>
      <c r="D98" s="169">
        <f t="shared" si="133"/>
        <v>0.21943497320993668</v>
      </c>
      <c r="E98" s="169">
        <f t="shared" si="133"/>
        <v>0.21031185031185032</v>
      </c>
      <c r="F98" s="169">
        <f t="shared" si="133"/>
        <v>0.20120629535387805</v>
      </c>
      <c r="G98" s="169">
        <f t="shared" si="133"/>
        <v>0.20320099036165887</v>
      </c>
      <c r="H98" s="169">
        <f t="shared" si="133"/>
        <v>0.21451740159551153</v>
      </c>
      <c r="I98" s="168">
        <f t="shared" si="133"/>
        <v>0.2071278825995807</v>
      </c>
      <c r="J98" s="168">
        <f t="shared" si="133"/>
        <v>0.20424995148457209</v>
      </c>
      <c r="K98" s="168">
        <f t="shared" si="133"/>
        <v>0.20623028391167192</v>
      </c>
      <c r="L98" s="168">
        <f t="shared" si="133"/>
        <v>0.20384176826594158</v>
      </c>
      <c r="M98" s="168">
        <f t="shared" si="133"/>
        <v>0.19139848295161646</v>
      </c>
      <c r="N98" s="168">
        <f t="shared" si="133"/>
        <v>0.17708089554567438</v>
      </c>
      <c r="O98" s="168">
        <f t="shared" ref="O98:BL98" si="134">O96/O97</f>
        <v>0.20365410369236656</v>
      </c>
      <c r="P98" s="168">
        <f t="shared" si="134"/>
        <v>0.20863123438711345</v>
      </c>
      <c r="Q98" s="168">
        <f t="shared" si="134"/>
        <v>0.2031853281853282</v>
      </c>
      <c r="R98" s="168">
        <f t="shared" si="134"/>
        <v>0.2047093182440449</v>
      </c>
      <c r="S98" s="168">
        <f t="shared" si="134"/>
        <v>0.18245365211224801</v>
      </c>
      <c r="T98" s="168">
        <f t="shared" si="134"/>
        <v>0.20325704225352112</v>
      </c>
      <c r="U98" s="168">
        <f t="shared" si="134"/>
        <v>0.19970141389303592</v>
      </c>
      <c r="V98" s="168">
        <f t="shared" si="134"/>
        <v>0.17414823953687009</v>
      </c>
      <c r="W98" s="168">
        <f t="shared" si="134"/>
        <v>0.1747545582047686</v>
      </c>
      <c r="X98" s="168">
        <f t="shared" si="134"/>
        <v>0.197592873388931</v>
      </c>
      <c r="Y98" s="168">
        <f t="shared" si="134"/>
        <v>0.18645806617081304</v>
      </c>
      <c r="Z98" s="168">
        <f t="shared" si="134"/>
        <v>0.18836954822573082</v>
      </c>
      <c r="AA98" s="168">
        <f t="shared" si="134"/>
        <v>0.2240432469538356</v>
      </c>
      <c r="AB98" s="168">
        <f t="shared" si="134"/>
        <v>0.23042438732815301</v>
      </c>
      <c r="AC98" s="168">
        <f t="shared" si="134"/>
        <v>0.21510721247563352</v>
      </c>
      <c r="AD98" s="168">
        <f t="shared" si="134"/>
        <v>0.20823916170125334</v>
      </c>
      <c r="AE98" s="168">
        <f t="shared" si="134"/>
        <v>0.24354278200432047</v>
      </c>
      <c r="AF98" s="168">
        <f t="shared" si="134"/>
        <v>0.2218862373324616</v>
      </c>
      <c r="AG98" s="168">
        <f t="shared" si="134"/>
        <v>0.21534047759682728</v>
      </c>
      <c r="AH98" s="168">
        <f t="shared" si="134"/>
        <v>0.21858429425132564</v>
      </c>
      <c r="AI98" s="168">
        <f t="shared" si="134"/>
        <v>0.20192393337489981</v>
      </c>
      <c r="AJ98" s="168">
        <f t="shared" si="134"/>
        <v>0.21870075293293645</v>
      </c>
      <c r="AK98" s="168">
        <f t="shared" si="134"/>
        <v>0.19142833038049439</v>
      </c>
      <c r="AL98" s="168">
        <f t="shared" ref="AL98:AW98" si="135">AL96/AL97</f>
        <v>0.2184491379953728</v>
      </c>
      <c r="AM98" s="168">
        <f t="shared" si="135"/>
        <v>0.20703641654175117</v>
      </c>
      <c r="AN98" s="168">
        <f t="shared" si="135"/>
        <v>0.21393367304318769</v>
      </c>
      <c r="AO98" s="168">
        <f t="shared" si="135"/>
        <v>0.22154264356099218</v>
      </c>
      <c r="AP98" s="168">
        <f t="shared" si="135"/>
        <v>0.20397722584371647</v>
      </c>
      <c r="AQ98" s="168">
        <f t="shared" si="135"/>
        <v>0.21359223300970873</v>
      </c>
      <c r="AR98" s="168">
        <f t="shared" si="135"/>
        <v>0.19960545193687232</v>
      </c>
      <c r="AS98" s="168">
        <f t="shared" si="135"/>
        <v>0.2027421236872812</v>
      </c>
      <c r="AT98" s="168">
        <f t="shared" si="135"/>
        <v>0.20187510751763288</v>
      </c>
      <c r="AU98" s="168">
        <f t="shared" si="135"/>
        <v>0.2117369249606437</v>
      </c>
      <c r="AV98" s="168">
        <f t="shared" si="135"/>
        <v>0.22391436776607779</v>
      </c>
      <c r="AW98" s="168">
        <f t="shared" si="135"/>
        <v>0.201381171614542</v>
      </c>
      <c r="AX98" s="168">
        <f t="shared" ref="AX98:BI98" si="136">AX96/AX97</f>
        <v>0.20571122339611086</v>
      </c>
      <c r="AY98" s="168" t="e">
        <f t="shared" si="136"/>
        <v>#DIV/0!</v>
      </c>
      <c r="AZ98" s="168" t="e">
        <f t="shared" si="136"/>
        <v>#DIV/0!</v>
      </c>
      <c r="BA98" s="168" t="e">
        <f t="shared" si="136"/>
        <v>#DIV/0!</v>
      </c>
      <c r="BB98" s="168" t="e">
        <f t="shared" si="136"/>
        <v>#DIV/0!</v>
      </c>
      <c r="BC98" s="168" t="e">
        <f t="shared" si="136"/>
        <v>#DIV/0!</v>
      </c>
      <c r="BD98" s="168" t="e">
        <f t="shared" si="136"/>
        <v>#DIV/0!</v>
      </c>
      <c r="BE98" s="168" t="e">
        <f t="shared" si="136"/>
        <v>#DIV/0!</v>
      </c>
      <c r="BF98" s="168" t="e">
        <f t="shared" si="136"/>
        <v>#DIV/0!</v>
      </c>
      <c r="BG98" s="168" t="e">
        <f t="shared" si="136"/>
        <v>#DIV/0!</v>
      </c>
      <c r="BH98" s="168" t="e">
        <f t="shared" si="136"/>
        <v>#DIV/0!</v>
      </c>
      <c r="BI98" s="168" t="e">
        <f t="shared" si="136"/>
        <v>#DIV/0!</v>
      </c>
      <c r="BJ98" s="187">
        <f t="shared" ref="BJ98:BK98" si="137">BJ96/BJ97</f>
        <v>0.20571122339611086</v>
      </c>
      <c r="BK98" s="187">
        <f t="shared" si="137"/>
        <v>0.21011947091452141</v>
      </c>
      <c r="BL98" s="187">
        <f t="shared" si="134"/>
        <v>0.21430415127178329</v>
      </c>
      <c r="BM98" s="187">
        <f>BM96/BM97</f>
        <v>0.1929205278991368</v>
      </c>
      <c r="BN98" s="188">
        <f>BN96/BN97*100</f>
        <v>20.897695220364369</v>
      </c>
      <c r="BO98" s="21"/>
      <c r="BR98" s="21"/>
      <c r="BS98" s="168">
        <f t="shared" ref="BS98:BZ98" si="138">BS96/BS97</f>
        <v>0.19554498021902414</v>
      </c>
      <c r="BT98" s="168">
        <f t="shared" si="138"/>
        <v>0.19715916378094139</v>
      </c>
      <c r="BU98" s="168">
        <f t="shared" si="138"/>
        <v>0.19282538156471579</v>
      </c>
      <c r="BV98" s="168">
        <f t="shared" si="138"/>
        <v>0.18622510927634775</v>
      </c>
      <c r="BW98" s="168">
        <f t="shared" si="138"/>
        <v>0.21266600939511687</v>
      </c>
      <c r="BX98" s="168">
        <f t="shared" si="138"/>
        <v>0.22280604418915831</v>
      </c>
      <c r="BY98" s="168">
        <f t="shared" si="138"/>
        <v>0.2186387900355872</v>
      </c>
      <c r="BZ98" s="168">
        <f t="shared" si="138"/>
        <v>0.2038722392904759</v>
      </c>
      <c r="CA98" s="168">
        <f t="shared" ref="CA98:CD98" si="139">CA96/CA97</f>
        <v>0.21345100923428945</v>
      </c>
      <c r="CB98" s="168">
        <f t="shared" si="139"/>
        <v>0.21294304155814744</v>
      </c>
      <c r="CC98" s="168">
        <f t="shared" si="139"/>
        <v>0.20137922690702317</v>
      </c>
      <c r="CD98" s="168">
        <f t="shared" si="139"/>
        <v>0.21200349069616867</v>
      </c>
      <c r="CE98" s="168">
        <f t="shared" ref="CE98:CH98" si="140">CE96/CE97</f>
        <v>0.20571122339611086</v>
      </c>
      <c r="CF98" s="168" t="e">
        <f t="shared" si="140"/>
        <v>#DIV/0!</v>
      </c>
      <c r="CG98" s="168" t="e">
        <f t="shared" si="140"/>
        <v>#DIV/0!</v>
      </c>
      <c r="CH98" s="168" t="e">
        <f t="shared" si="140"/>
        <v>#DIV/0!</v>
      </c>
    </row>
    <row r="99" spans="1:86" x14ac:dyDescent="0.25">
      <c r="A99" s="81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65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21"/>
      <c r="BR99" s="21"/>
      <c r="BS99" s="65"/>
      <c r="BT99" s="65"/>
      <c r="BU99" s="81"/>
      <c r="BV99" s="81"/>
      <c r="BW99" s="65"/>
      <c r="BX99" s="65"/>
      <c r="BY99" s="81"/>
      <c r="BZ99" s="81"/>
      <c r="CA99" s="65"/>
      <c r="CB99" s="65"/>
      <c r="CC99" s="81"/>
      <c r="CD99" s="81"/>
      <c r="CE99" s="65"/>
      <c r="CF99" s="65"/>
      <c r="CG99" s="81"/>
      <c r="CH99" s="81"/>
    </row>
    <row r="100" spans="1:86" x14ac:dyDescent="0.25">
      <c r="A100" s="106" t="s">
        <v>1</v>
      </c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21"/>
      <c r="BR100" s="21"/>
      <c r="BS100" s="65"/>
      <c r="BT100" s="65"/>
      <c r="BU100" s="81"/>
      <c r="BV100" s="81"/>
      <c r="BW100" s="65"/>
      <c r="BX100" s="65"/>
      <c r="BY100" s="81"/>
      <c r="BZ100" s="81"/>
      <c r="CA100" s="65"/>
      <c r="CB100" s="65"/>
      <c r="CC100" s="81"/>
      <c r="CD100" s="81"/>
      <c r="CE100" s="65"/>
      <c r="CF100" s="65"/>
      <c r="CG100" s="81"/>
      <c r="CH100" s="81"/>
    </row>
    <row r="101" spans="1:86" x14ac:dyDescent="0.25">
      <c r="A101" s="81"/>
      <c r="B101" s="166">
        <v>44562</v>
      </c>
      <c r="C101" s="166">
        <v>44614</v>
      </c>
      <c r="D101" s="166">
        <v>44642</v>
      </c>
      <c r="E101" s="166">
        <v>44673</v>
      </c>
      <c r="F101" s="166">
        <v>44703</v>
      </c>
      <c r="G101" s="166">
        <v>44734</v>
      </c>
      <c r="H101" s="166">
        <v>44764</v>
      </c>
      <c r="I101" s="166">
        <v>44795</v>
      </c>
      <c r="J101" s="166">
        <v>44826</v>
      </c>
      <c r="K101" s="166">
        <v>44856</v>
      </c>
      <c r="L101" s="166">
        <v>44887</v>
      </c>
      <c r="M101" s="166">
        <v>44917</v>
      </c>
      <c r="N101" s="167">
        <v>44927</v>
      </c>
      <c r="O101" s="167">
        <v>44958</v>
      </c>
      <c r="P101" s="167">
        <v>44986</v>
      </c>
      <c r="Q101" s="167">
        <v>45017</v>
      </c>
      <c r="R101" s="167">
        <v>45047</v>
      </c>
      <c r="S101" s="167">
        <v>45078</v>
      </c>
      <c r="T101" s="167">
        <v>45108</v>
      </c>
      <c r="U101" s="167">
        <v>45139</v>
      </c>
      <c r="V101" s="167">
        <v>45170</v>
      </c>
      <c r="W101" s="167">
        <v>45200</v>
      </c>
      <c r="X101" s="167">
        <v>45231</v>
      </c>
      <c r="Y101" s="167">
        <v>45261</v>
      </c>
      <c r="Z101" s="167">
        <v>45292</v>
      </c>
      <c r="AA101" s="167">
        <v>45323</v>
      </c>
      <c r="AB101" s="167">
        <v>45352</v>
      </c>
      <c r="AC101" s="167">
        <v>45383</v>
      </c>
      <c r="AD101" s="167">
        <v>45413</v>
      </c>
      <c r="AE101" s="167">
        <v>45444</v>
      </c>
      <c r="AF101" s="167">
        <v>45474</v>
      </c>
      <c r="AG101" s="167">
        <v>45505</v>
      </c>
      <c r="AH101" s="167">
        <v>45536</v>
      </c>
      <c r="AI101" s="167">
        <v>45566</v>
      </c>
      <c r="AJ101" s="167">
        <v>45597</v>
      </c>
      <c r="AK101" s="167">
        <v>45627</v>
      </c>
      <c r="AL101" s="167">
        <v>45658</v>
      </c>
      <c r="AM101" s="167">
        <v>45689</v>
      </c>
      <c r="AN101" s="167">
        <v>45717</v>
      </c>
      <c r="AO101" s="167">
        <v>45748</v>
      </c>
      <c r="AP101" s="167">
        <v>45778</v>
      </c>
      <c r="AQ101" s="167">
        <v>45809</v>
      </c>
      <c r="AR101" s="167">
        <v>45839</v>
      </c>
      <c r="AS101" s="167">
        <v>45870</v>
      </c>
      <c r="AT101" s="167">
        <v>45901</v>
      </c>
      <c r="AU101" s="167">
        <v>45931</v>
      </c>
      <c r="AV101" s="167">
        <v>45962</v>
      </c>
      <c r="AW101" s="167">
        <v>45992</v>
      </c>
      <c r="AX101" s="167">
        <v>46023</v>
      </c>
      <c r="AY101" s="167">
        <v>46054</v>
      </c>
      <c r="AZ101" s="167">
        <v>46082</v>
      </c>
      <c r="BA101" s="167">
        <v>46113</v>
      </c>
      <c r="BB101" s="167">
        <v>46143</v>
      </c>
      <c r="BC101" s="167">
        <v>46174</v>
      </c>
      <c r="BD101" s="167">
        <v>46204</v>
      </c>
      <c r="BE101" s="167">
        <v>46235</v>
      </c>
      <c r="BF101" s="167">
        <v>46266</v>
      </c>
      <c r="BG101" s="167">
        <v>46296</v>
      </c>
      <c r="BH101" s="167">
        <v>46327</v>
      </c>
      <c r="BI101" s="167">
        <v>46357</v>
      </c>
      <c r="BJ101" s="221" t="s">
        <v>478</v>
      </c>
      <c r="BK101" s="204" t="s">
        <v>419</v>
      </c>
      <c r="BL101" s="191" t="s">
        <v>399</v>
      </c>
      <c r="BM101" s="190" t="s">
        <v>243</v>
      </c>
      <c r="BN101" s="189">
        <v>2022</v>
      </c>
      <c r="BO101" s="21"/>
      <c r="BR101" s="21"/>
      <c r="BS101" s="62" t="s">
        <v>239</v>
      </c>
      <c r="BT101" s="62" t="s">
        <v>240</v>
      </c>
      <c r="BU101" s="62" t="s">
        <v>241</v>
      </c>
      <c r="BV101" s="62" t="s">
        <v>242</v>
      </c>
      <c r="BW101" s="62" t="s">
        <v>400</v>
      </c>
      <c r="BX101" s="62" t="s">
        <v>401</v>
      </c>
      <c r="BY101" s="62" t="s">
        <v>402</v>
      </c>
      <c r="BZ101" s="62" t="s">
        <v>403</v>
      </c>
      <c r="CA101" s="62" t="s">
        <v>420</v>
      </c>
      <c r="CB101" s="62" t="s">
        <v>421</v>
      </c>
      <c r="CC101" s="62" t="s">
        <v>422</v>
      </c>
      <c r="CD101" s="62" t="s">
        <v>423</v>
      </c>
      <c r="CE101" s="62" t="s">
        <v>479</v>
      </c>
      <c r="CF101" s="62" t="s">
        <v>480</v>
      </c>
      <c r="CG101" s="62" t="s">
        <v>481</v>
      </c>
      <c r="CH101" s="62" t="s">
        <v>482</v>
      </c>
    </row>
    <row r="102" spans="1:86" x14ac:dyDescent="0.25">
      <c r="A102" s="81"/>
      <c r="B102" s="65">
        <v>1385</v>
      </c>
      <c r="C102" s="65">
        <v>879</v>
      </c>
      <c r="D102" s="65">
        <v>951</v>
      </c>
      <c r="E102" s="65">
        <v>1182</v>
      </c>
      <c r="F102" s="65">
        <v>1121</v>
      </c>
      <c r="G102" s="65">
        <v>891</v>
      </c>
      <c r="H102" s="65">
        <v>748</v>
      </c>
      <c r="I102" s="65">
        <v>757</v>
      </c>
      <c r="J102" s="65">
        <v>883</v>
      </c>
      <c r="K102" s="65">
        <v>864</v>
      </c>
      <c r="L102" s="65">
        <v>1030</v>
      </c>
      <c r="M102" s="65">
        <v>854</v>
      </c>
      <c r="N102" s="65">
        <v>1138</v>
      </c>
      <c r="O102" s="65">
        <v>721</v>
      </c>
      <c r="P102" s="65">
        <v>961</v>
      </c>
      <c r="Q102" s="65">
        <v>863</v>
      </c>
      <c r="R102" s="65">
        <v>913</v>
      </c>
      <c r="S102" s="65">
        <v>778</v>
      </c>
      <c r="T102" s="65">
        <v>997</v>
      </c>
      <c r="U102" s="65">
        <v>797</v>
      </c>
      <c r="V102" s="65">
        <v>1054</v>
      </c>
      <c r="W102" s="65">
        <v>955</v>
      </c>
      <c r="X102" s="65">
        <v>945</v>
      </c>
      <c r="Y102" s="65">
        <v>1158</v>
      </c>
      <c r="Z102" s="65">
        <v>1118</v>
      </c>
      <c r="AA102" s="65">
        <v>934</v>
      </c>
      <c r="AB102" s="65">
        <v>829</v>
      </c>
      <c r="AC102" s="65">
        <v>857</v>
      </c>
      <c r="AD102" s="65">
        <v>972</v>
      </c>
      <c r="AE102" s="65">
        <v>1049</v>
      </c>
      <c r="AF102" s="65">
        <v>853</v>
      </c>
      <c r="AG102" s="65">
        <v>911</v>
      </c>
      <c r="AH102" s="65">
        <v>955</v>
      </c>
      <c r="AI102" s="65">
        <v>895</v>
      </c>
      <c r="AJ102" s="65">
        <v>964</v>
      </c>
      <c r="AK102" s="65">
        <v>991</v>
      </c>
      <c r="AL102" s="65">
        <v>1127</v>
      </c>
      <c r="AM102" s="65">
        <v>911</v>
      </c>
      <c r="AN102" s="65">
        <v>1069</v>
      </c>
      <c r="AO102" s="65">
        <v>855</v>
      </c>
      <c r="AP102" s="65">
        <v>989</v>
      </c>
      <c r="AQ102" s="65">
        <v>842</v>
      </c>
      <c r="AR102" s="65">
        <v>846</v>
      </c>
      <c r="AS102" s="65">
        <v>722</v>
      </c>
      <c r="AT102" s="65">
        <v>778</v>
      </c>
      <c r="AU102" s="65">
        <v>844</v>
      </c>
      <c r="AV102" s="65">
        <v>1035</v>
      </c>
      <c r="AW102" s="65">
        <v>953</v>
      </c>
      <c r="AX102" s="65">
        <v>1332</v>
      </c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>
        <f>SUM(AX102:BI102)</f>
        <v>1332</v>
      </c>
      <c r="BK102" s="65">
        <f>SUM(AL102:AW102)</f>
        <v>10971</v>
      </c>
      <c r="BL102" s="65">
        <f>SUM(Z102:AK102)</f>
        <v>11328</v>
      </c>
      <c r="BM102" s="65">
        <f>SUM(N102:Y102)</f>
        <v>11280</v>
      </c>
      <c r="BN102" s="65">
        <f>SUM(B102:M102)</f>
        <v>11545</v>
      </c>
      <c r="BO102" s="21"/>
      <c r="BR102" s="21"/>
      <c r="BS102" s="65">
        <f>SUM(N102:P102)</f>
        <v>2820</v>
      </c>
      <c r="BT102" s="65">
        <f>SUM(Q102:S102)</f>
        <v>2554</v>
      </c>
      <c r="BU102" s="65">
        <f>SUM(T102:V102)</f>
        <v>2848</v>
      </c>
      <c r="BV102" s="65">
        <f>SUM(W102:Y102)</f>
        <v>3058</v>
      </c>
      <c r="BW102" s="65">
        <f>SUM(Z102:AB102)</f>
        <v>2881</v>
      </c>
      <c r="BX102" s="65">
        <f>SUM(AC102:AE102)</f>
        <v>2878</v>
      </c>
      <c r="BY102" s="65">
        <f>SUM(AF102:AH102)</f>
        <v>2719</v>
      </c>
      <c r="BZ102" s="65">
        <f>SUM(AI102:AK102)</f>
        <v>2850</v>
      </c>
      <c r="CA102" s="65">
        <f>SUM(AL102:AN102)</f>
        <v>3107</v>
      </c>
      <c r="CB102" s="65">
        <f>SUM(AO102:AQ102)</f>
        <v>2686</v>
      </c>
      <c r="CC102" s="65">
        <f>SUM(AR102:AT102)</f>
        <v>2346</v>
      </c>
      <c r="CD102" s="65">
        <f>SUM(AU102:AW102)</f>
        <v>2832</v>
      </c>
      <c r="CE102" s="65">
        <f>SUM(AX102:AZ102)</f>
        <v>1332</v>
      </c>
      <c r="CF102" s="65">
        <f>SUM(BA102:BC102)</f>
        <v>0</v>
      </c>
      <c r="CG102" s="65">
        <f>SUM(BD102:BF102)</f>
        <v>0</v>
      </c>
      <c r="CH102" s="65">
        <f>SUM(BG102:BI102)</f>
        <v>0</v>
      </c>
    </row>
    <row r="103" spans="1:86" x14ac:dyDescent="0.25">
      <c r="A103" s="81"/>
      <c r="B103" s="65">
        <v>5206</v>
      </c>
      <c r="C103" s="65">
        <v>3922</v>
      </c>
      <c r="D103" s="65">
        <v>3827</v>
      </c>
      <c r="E103" s="65">
        <v>4283</v>
      </c>
      <c r="F103" s="65">
        <v>4239</v>
      </c>
      <c r="G103" s="65">
        <v>3484</v>
      </c>
      <c r="H103" s="65">
        <v>3599</v>
      </c>
      <c r="I103" s="65">
        <v>2918</v>
      </c>
      <c r="J103" s="65">
        <v>3542</v>
      </c>
      <c r="K103" s="65">
        <v>3696</v>
      </c>
      <c r="L103" s="65">
        <v>4064</v>
      </c>
      <c r="M103" s="65">
        <v>3897</v>
      </c>
      <c r="N103" s="65">
        <v>4605</v>
      </c>
      <c r="O103" s="65">
        <v>3597</v>
      </c>
      <c r="P103" s="65">
        <v>3776</v>
      </c>
      <c r="Q103" s="65">
        <v>4013</v>
      </c>
      <c r="R103" s="65">
        <v>4207</v>
      </c>
      <c r="S103" s="65">
        <v>3937</v>
      </c>
      <c r="T103" s="65">
        <v>4312</v>
      </c>
      <c r="U103" s="65">
        <v>4121</v>
      </c>
      <c r="V103" s="65">
        <v>4230</v>
      </c>
      <c r="W103" s="65">
        <v>3859</v>
      </c>
      <c r="X103" s="65">
        <v>3738</v>
      </c>
      <c r="Y103" s="65">
        <v>4670</v>
      </c>
      <c r="Z103" s="65">
        <v>4331</v>
      </c>
      <c r="AA103" s="65">
        <v>3969</v>
      </c>
      <c r="AB103" s="65">
        <v>3763</v>
      </c>
      <c r="AC103" s="65">
        <v>3724</v>
      </c>
      <c r="AD103" s="65">
        <v>3720</v>
      </c>
      <c r="AE103" s="65">
        <v>4241</v>
      </c>
      <c r="AF103" s="65">
        <v>4212</v>
      </c>
      <c r="AG103" s="65">
        <v>4164</v>
      </c>
      <c r="AH103" s="65">
        <v>4450</v>
      </c>
      <c r="AI103" s="65">
        <v>4359</v>
      </c>
      <c r="AJ103" s="65">
        <v>4253</v>
      </c>
      <c r="AK103" s="65">
        <v>4486</v>
      </c>
      <c r="AL103" s="65">
        <v>4685</v>
      </c>
      <c r="AM103" s="65">
        <v>4290</v>
      </c>
      <c r="AN103" s="65">
        <v>5092</v>
      </c>
      <c r="AO103" s="65">
        <v>3846</v>
      </c>
      <c r="AP103" s="65">
        <v>3968</v>
      </c>
      <c r="AQ103" s="65">
        <v>3662</v>
      </c>
      <c r="AR103" s="65">
        <v>3865</v>
      </c>
      <c r="AS103" s="65">
        <v>3302</v>
      </c>
      <c r="AT103" s="65">
        <v>3682</v>
      </c>
      <c r="AU103" s="65">
        <v>3575</v>
      </c>
      <c r="AV103" s="65">
        <v>3856</v>
      </c>
      <c r="AW103" s="65">
        <v>4393</v>
      </c>
      <c r="AX103" s="65">
        <v>4748</v>
      </c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>
        <f>SUM(AX103:BI103)</f>
        <v>4748</v>
      </c>
      <c r="BK103" s="65">
        <f>SUM(AL103:AW103)</f>
        <v>48216</v>
      </c>
      <c r="BL103" s="65">
        <f>SUM(Z103:AK103)</f>
        <v>49672</v>
      </c>
      <c r="BM103" s="65">
        <f>SUM(N103:Y103)</f>
        <v>49065</v>
      </c>
      <c r="BN103" s="65">
        <f>SUM(B103:M103)</f>
        <v>46677</v>
      </c>
      <c r="BO103" s="21"/>
      <c r="BR103" s="21"/>
      <c r="BS103" s="65">
        <f>SUM(N103:P103)</f>
        <v>11978</v>
      </c>
      <c r="BT103" s="65">
        <f>SUM(Q103:S103)</f>
        <v>12157</v>
      </c>
      <c r="BU103" s="65">
        <f>SUM(T103:V103)</f>
        <v>12663</v>
      </c>
      <c r="BV103" s="65">
        <f>SUM(W103:Y103)</f>
        <v>12267</v>
      </c>
      <c r="BW103" s="65">
        <f>SUM(Z103:AB103)</f>
        <v>12063</v>
      </c>
      <c r="BX103" s="65">
        <f>SUM(AC103:AE103)</f>
        <v>11685</v>
      </c>
      <c r="BY103" s="65">
        <f>SUM(AF103:AH103)</f>
        <v>12826</v>
      </c>
      <c r="BZ103" s="65">
        <f>SUM(AI103:AK103)</f>
        <v>13098</v>
      </c>
      <c r="CA103" s="65">
        <f>SUM(AL103:AN103)</f>
        <v>14067</v>
      </c>
      <c r="CB103" s="65">
        <f>SUM(AO103:AQ103)</f>
        <v>11476</v>
      </c>
      <c r="CC103" s="65">
        <f>SUM(AR103:AT103)</f>
        <v>10849</v>
      </c>
      <c r="CD103" s="65">
        <f>SUM(AU103:AW103)</f>
        <v>11824</v>
      </c>
      <c r="CE103" s="65">
        <f>SUM(AX103:AZ103)</f>
        <v>4748</v>
      </c>
      <c r="CF103" s="65">
        <f>SUM(BA103:BC103)</f>
        <v>0</v>
      </c>
      <c r="CG103" s="65">
        <f>SUM(BD103:BF103)</f>
        <v>0</v>
      </c>
      <c r="CH103" s="65">
        <f>SUM(BG103:BI103)</f>
        <v>0</v>
      </c>
    </row>
    <row r="104" spans="1:86" x14ac:dyDescent="0.25">
      <c r="A104" s="106"/>
      <c r="B104" s="169">
        <f t="shared" ref="B104:X104" si="141">B102/B103</f>
        <v>0.26603918555512868</v>
      </c>
      <c r="C104" s="169">
        <f t="shared" si="141"/>
        <v>0.22412034676185619</v>
      </c>
      <c r="D104" s="169">
        <f t="shared" si="141"/>
        <v>0.24849751763783642</v>
      </c>
      <c r="E104" s="169">
        <f t="shared" si="141"/>
        <v>0.27597478402988557</v>
      </c>
      <c r="F104" s="169">
        <f t="shared" si="141"/>
        <v>0.2644491625383345</v>
      </c>
      <c r="G104" s="169">
        <f t="shared" si="141"/>
        <v>0.25574052812858783</v>
      </c>
      <c r="H104" s="169">
        <f t="shared" si="141"/>
        <v>0.20783550986385108</v>
      </c>
      <c r="I104" s="168">
        <f t="shared" si="141"/>
        <v>0.2594242631939685</v>
      </c>
      <c r="J104" s="168">
        <f t="shared" si="141"/>
        <v>0.24929418407679277</v>
      </c>
      <c r="K104" s="168">
        <f t="shared" si="141"/>
        <v>0.23376623376623376</v>
      </c>
      <c r="L104" s="168">
        <f t="shared" si="141"/>
        <v>0.25344488188976377</v>
      </c>
      <c r="M104" s="168">
        <f t="shared" si="141"/>
        <v>0.2191429304593277</v>
      </c>
      <c r="N104" s="168">
        <f t="shared" si="141"/>
        <v>0.24712269272529858</v>
      </c>
      <c r="O104" s="168">
        <f t="shared" si="141"/>
        <v>0.2004448151237142</v>
      </c>
      <c r="P104" s="168">
        <f t="shared" si="141"/>
        <v>0.2545021186440678</v>
      </c>
      <c r="Q104" s="168">
        <f t="shared" si="141"/>
        <v>0.21505108397707451</v>
      </c>
      <c r="R104" s="168">
        <f t="shared" si="141"/>
        <v>0.21701925362491087</v>
      </c>
      <c r="S104" s="168">
        <f t="shared" si="141"/>
        <v>0.19761239522479046</v>
      </c>
      <c r="T104" s="168">
        <f t="shared" si="141"/>
        <v>0.23121521335807049</v>
      </c>
      <c r="U104" s="168">
        <f t="shared" si="141"/>
        <v>0.19339966027663189</v>
      </c>
      <c r="V104" s="168">
        <f t="shared" si="141"/>
        <v>0.2491725768321513</v>
      </c>
      <c r="W104" s="168">
        <f t="shared" si="141"/>
        <v>0.24747343871469293</v>
      </c>
      <c r="X104" s="168">
        <f t="shared" si="141"/>
        <v>0.25280898876404495</v>
      </c>
      <c r="Y104" s="168">
        <f t="shared" ref="Y104:BL104" si="142">Y102/Y103</f>
        <v>0.24796573875802999</v>
      </c>
      <c r="Z104" s="168">
        <f t="shared" si="142"/>
        <v>0.25813899792195799</v>
      </c>
      <c r="AA104" s="168">
        <f t="shared" si="142"/>
        <v>0.23532375913328293</v>
      </c>
      <c r="AB104" s="168">
        <f t="shared" si="142"/>
        <v>0.22030294977411641</v>
      </c>
      <c r="AC104" s="168">
        <f t="shared" si="142"/>
        <v>0.23012889366272826</v>
      </c>
      <c r="AD104" s="168">
        <f t="shared" si="142"/>
        <v>0.26129032258064516</v>
      </c>
      <c r="AE104" s="168">
        <f t="shared" si="142"/>
        <v>0.24734732374439991</v>
      </c>
      <c r="AF104" s="168">
        <f t="shared" si="142"/>
        <v>0.20251661918328584</v>
      </c>
      <c r="AG104" s="168">
        <f t="shared" si="142"/>
        <v>0.21878001921229587</v>
      </c>
      <c r="AH104" s="168">
        <f t="shared" si="142"/>
        <v>0.21460674157303372</v>
      </c>
      <c r="AI104" s="168">
        <f t="shared" si="142"/>
        <v>0.20532232163340217</v>
      </c>
      <c r="AJ104" s="168">
        <f t="shared" si="142"/>
        <v>0.22666353162473549</v>
      </c>
      <c r="AK104" s="168">
        <f t="shared" si="142"/>
        <v>0.22090949621043246</v>
      </c>
      <c r="AL104" s="168">
        <f t="shared" ref="AL104:AW104" si="143">AL102/AL103</f>
        <v>0.24055496264674492</v>
      </c>
      <c r="AM104" s="168">
        <f t="shared" si="143"/>
        <v>0.21235431235431235</v>
      </c>
      <c r="AN104" s="168">
        <f t="shared" si="143"/>
        <v>0.20993715632364493</v>
      </c>
      <c r="AO104" s="168">
        <f t="shared" si="143"/>
        <v>0.22230889235569423</v>
      </c>
      <c r="AP104" s="168">
        <f t="shared" si="143"/>
        <v>0.24924395161290322</v>
      </c>
      <c r="AQ104" s="168">
        <f t="shared" si="143"/>
        <v>0.22992900054614965</v>
      </c>
      <c r="AR104" s="168">
        <f t="shared" si="143"/>
        <v>0.21888745148771022</v>
      </c>
      <c r="AS104" s="168">
        <f t="shared" si="143"/>
        <v>0.21865536038764385</v>
      </c>
      <c r="AT104" s="168">
        <f t="shared" si="143"/>
        <v>0.21129820749592612</v>
      </c>
      <c r="AU104" s="168">
        <f t="shared" si="143"/>
        <v>0.23608391608391607</v>
      </c>
      <c r="AV104" s="168">
        <f t="shared" si="143"/>
        <v>0.26841286307053941</v>
      </c>
      <c r="AW104" s="168">
        <f t="shared" si="143"/>
        <v>0.21693603460050079</v>
      </c>
      <c r="AX104" s="168">
        <f t="shared" ref="AX104:BI104" si="144">AX102/AX103</f>
        <v>0.28053917438921649</v>
      </c>
      <c r="AY104" s="168" t="e">
        <f t="shared" si="144"/>
        <v>#DIV/0!</v>
      </c>
      <c r="AZ104" s="168" t="e">
        <f t="shared" si="144"/>
        <v>#DIV/0!</v>
      </c>
      <c r="BA104" s="168" t="e">
        <f t="shared" si="144"/>
        <v>#DIV/0!</v>
      </c>
      <c r="BB104" s="168" t="e">
        <f t="shared" si="144"/>
        <v>#DIV/0!</v>
      </c>
      <c r="BC104" s="168" t="e">
        <f t="shared" si="144"/>
        <v>#DIV/0!</v>
      </c>
      <c r="BD104" s="168" t="e">
        <f t="shared" si="144"/>
        <v>#DIV/0!</v>
      </c>
      <c r="BE104" s="168" t="e">
        <f t="shared" si="144"/>
        <v>#DIV/0!</v>
      </c>
      <c r="BF104" s="168" t="e">
        <f t="shared" si="144"/>
        <v>#DIV/0!</v>
      </c>
      <c r="BG104" s="168" t="e">
        <f t="shared" si="144"/>
        <v>#DIV/0!</v>
      </c>
      <c r="BH104" s="168" t="e">
        <f t="shared" si="144"/>
        <v>#DIV/0!</v>
      </c>
      <c r="BI104" s="168" t="e">
        <f t="shared" si="144"/>
        <v>#DIV/0!</v>
      </c>
      <c r="BJ104" s="187">
        <f t="shared" ref="BJ104:BK104" si="145">BJ102/BJ103</f>
        <v>0.28053917438921649</v>
      </c>
      <c r="BK104" s="187">
        <f t="shared" si="145"/>
        <v>0.22753857640617223</v>
      </c>
      <c r="BL104" s="187">
        <f t="shared" si="142"/>
        <v>0.22805604767273313</v>
      </c>
      <c r="BM104" s="187">
        <f>BM102/BM103</f>
        <v>0.22989911342097219</v>
      </c>
      <c r="BN104" s="188">
        <f>BN102/BN103*100</f>
        <v>24.733808942305632</v>
      </c>
      <c r="BO104" s="21"/>
      <c r="BR104" s="21"/>
      <c r="BS104" s="168">
        <f t="shared" ref="BS104:BZ104" si="146">BS102/BS103</f>
        <v>0.23543162464518283</v>
      </c>
      <c r="BT104" s="168">
        <f t="shared" si="146"/>
        <v>0.21008472484988072</v>
      </c>
      <c r="BU104" s="168">
        <f t="shared" si="146"/>
        <v>0.22490720998183686</v>
      </c>
      <c r="BV104" s="168">
        <f t="shared" si="146"/>
        <v>0.24928670416564766</v>
      </c>
      <c r="BW104" s="168">
        <f t="shared" si="146"/>
        <v>0.23882947857083645</v>
      </c>
      <c r="BX104" s="168">
        <f t="shared" si="146"/>
        <v>0.24629867351305093</v>
      </c>
      <c r="BY104" s="168">
        <f t="shared" si="146"/>
        <v>0.2119912677374084</v>
      </c>
      <c r="BZ104" s="168">
        <f t="shared" si="146"/>
        <v>0.21759047182775995</v>
      </c>
      <c r="CA104" s="168">
        <f t="shared" ref="CA104:CD104" si="147">CA102/CA103</f>
        <v>0.22087154332835715</v>
      </c>
      <c r="CB104" s="168">
        <f t="shared" si="147"/>
        <v>0.23405367723945625</v>
      </c>
      <c r="CC104" s="168">
        <f t="shared" si="147"/>
        <v>0.216241128214582</v>
      </c>
      <c r="CD104" s="168">
        <f t="shared" si="147"/>
        <v>0.23951285520974289</v>
      </c>
      <c r="CE104" s="168">
        <f t="shared" ref="CE104:CH104" si="148">CE102/CE103</f>
        <v>0.28053917438921649</v>
      </c>
      <c r="CF104" s="168" t="e">
        <f t="shared" si="148"/>
        <v>#DIV/0!</v>
      </c>
      <c r="CG104" s="168" t="e">
        <f t="shared" si="148"/>
        <v>#DIV/0!</v>
      </c>
      <c r="CH104" s="168" t="e">
        <f t="shared" si="148"/>
        <v>#DIV/0!</v>
      </c>
    </row>
    <row r="105" spans="1:86" x14ac:dyDescent="0.25">
      <c r="A105" s="81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  <c r="AI105" s="65"/>
      <c r="AJ105" s="65"/>
      <c r="AK105" s="65"/>
      <c r="AL105" s="65"/>
      <c r="AM105" s="65"/>
      <c r="AN105" s="65"/>
      <c r="AO105" s="65"/>
      <c r="AP105" s="65"/>
      <c r="AQ105" s="65"/>
      <c r="AR105" s="65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21"/>
      <c r="BR105" s="21"/>
      <c r="BS105" s="65"/>
      <c r="BT105" s="65"/>
      <c r="BU105" s="81"/>
      <c r="BV105" s="81"/>
      <c r="BW105" s="65"/>
      <c r="BX105" s="65"/>
      <c r="BY105" s="81"/>
      <c r="BZ105" s="81"/>
      <c r="CA105" s="65"/>
      <c r="CB105" s="65"/>
      <c r="CC105" s="81"/>
      <c r="CD105" s="81"/>
      <c r="CE105" s="65"/>
      <c r="CF105" s="65"/>
      <c r="CG105" s="81"/>
      <c r="CH105" s="81"/>
    </row>
    <row r="106" spans="1:86" x14ac:dyDescent="0.25">
      <c r="A106" s="106" t="s">
        <v>2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  <c r="AI106" s="65"/>
      <c r="AJ106" s="65"/>
      <c r="AK106" s="65"/>
      <c r="AL106" s="65"/>
      <c r="AM106" s="65"/>
      <c r="AN106" s="65"/>
      <c r="AO106" s="65"/>
      <c r="AP106" s="65"/>
      <c r="AQ106" s="65"/>
      <c r="AR106" s="65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21"/>
      <c r="BR106" s="21"/>
      <c r="BS106" s="65"/>
      <c r="BT106" s="65"/>
      <c r="BU106" s="81"/>
      <c r="BV106" s="81"/>
      <c r="BW106" s="65"/>
      <c r="BX106" s="65"/>
      <c r="BY106" s="81"/>
      <c r="BZ106" s="81"/>
      <c r="CA106" s="65"/>
      <c r="CB106" s="65"/>
      <c r="CC106" s="81"/>
      <c r="CD106" s="81"/>
      <c r="CE106" s="65"/>
      <c r="CF106" s="65"/>
      <c r="CG106" s="81"/>
      <c r="CH106" s="81"/>
    </row>
    <row r="107" spans="1:86" x14ac:dyDescent="0.25">
      <c r="A107" s="81"/>
      <c r="B107" s="166">
        <v>44562</v>
      </c>
      <c r="C107" s="166">
        <v>44614</v>
      </c>
      <c r="D107" s="166">
        <v>44642</v>
      </c>
      <c r="E107" s="166">
        <v>44673</v>
      </c>
      <c r="F107" s="166">
        <v>44703</v>
      </c>
      <c r="G107" s="166">
        <v>44734</v>
      </c>
      <c r="H107" s="166">
        <v>44764</v>
      </c>
      <c r="I107" s="166">
        <v>44795</v>
      </c>
      <c r="J107" s="166">
        <v>44826</v>
      </c>
      <c r="K107" s="166">
        <v>44856</v>
      </c>
      <c r="L107" s="166">
        <v>44887</v>
      </c>
      <c r="M107" s="166">
        <v>44917</v>
      </c>
      <c r="N107" s="167">
        <v>44927</v>
      </c>
      <c r="O107" s="167">
        <v>44958</v>
      </c>
      <c r="P107" s="167">
        <v>44986</v>
      </c>
      <c r="Q107" s="167">
        <v>45017</v>
      </c>
      <c r="R107" s="167">
        <v>45047</v>
      </c>
      <c r="S107" s="167">
        <v>45078</v>
      </c>
      <c r="T107" s="167">
        <v>45108</v>
      </c>
      <c r="U107" s="167">
        <v>45139</v>
      </c>
      <c r="V107" s="167">
        <v>45170</v>
      </c>
      <c r="W107" s="167">
        <v>45200</v>
      </c>
      <c r="X107" s="167">
        <v>45231</v>
      </c>
      <c r="Y107" s="167">
        <v>45261</v>
      </c>
      <c r="Z107" s="167">
        <v>45292</v>
      </c>
      <c r="AA107" s="167">
        <v>45323</v>
      </c>
      <c r="AB107" s="167">
        <v>45352</v>
      </c>
      <c r="AC107" s="167">
        <v>45383</v>
      </c>
      <c r="AD107" s="167">
        <v>45413</v>
      </c>
      <c r="AE107" s="167">
        <v>45444</v>
      </c>
      <c r="AF107" s="167">
        <v>45474</v>
      </c>
      <c r="AG107" s="167">
        <v>45505</v>
      </c>
      <c r="AH107" s="167">
        <v>45536</v>
      </c>
      <c r="AI107" s="167">
        <v>45566</v>
      </c>
      <c r="AJ107" s="167">
        <v>45597</v>
      </c>
      <c r="AK107" s="167">
        <v>45627</v>
      </c>
      <c r="AL107" s="167">
        <v>45658</v>
      </c>
      <c r="AM107" s="167">
        <v>45689</v>
      </c>
      <c r="AN107" s="167">
        <v>45717</v>
      </c>
      <c r="AO107" s="167">
        <v>45748</v>
      </c>
      <c r="AP107" s="167">
        <v>45778</v>
      </c>
      <c r="AQ107" s="167">
        <v>45809</v>
      </c>
      <c r="AR107" s="167">
        <v>45839</v>
      </c>
      <c r="AS107" s="167">
        <v>45870</v>
      </c>
      <c r="AT107" s="167">
        <v>45901</v>
      </c>
      <c r="AU107" s="167">
        <v>45931</v>
      </c>
      <c r="AV107" s="167">
        <v>45962</v>
      </c>
      <c r="AW107" s="167">
        <v>45992</v>
      </c>
      <c r="AX107" s="167">
        <v>46023</v>
      </c>
      <c r="AY107" s="167">
        <v>46054</v>
      </c>
      <c r="AZ107" s="167">
        <v>46082</v>
      </c>
      <c r="BA107" s="167">
        <v>46113</v>
      </c>
      <c r="BB107" s="167">
        <v>46143</v>
      </c>
      <c r="BC107" s="167">
        <v>46174</v>
      </c>
      <c r="BD107" s="167">
        <v>46204</v>
      </c>
      <c r="BE107" s="167">
        <v>46235</v>
      </c>
      <c r="BF107" s="167">
        <v>46266</v>
      </c>
      <c r="BG107" s="167">
        <v>46296</v>
      </c>
      <c r="BH107" s="167">
        <v>46327</v>
      </c>
      <c r="BI107" s="167">
        <v>46357</v>
      </c>
      <c r="BJ107" s="221" t="s">
        <v>478</v>
      </c>
      <c r="BK107" s="204" t="s">
        <v>419</v>
      </c>
      <c r="BL107" s="191" t="s">
        <v>399</v>
      </c>
      <c r="BM107" s="190" t="s">
        <v>243</v>
      </c>
      <c r="BN107" s="189">
        <v>2022</v>
      </c>
      <c r="BO107" s="21"/>
      <c r="BR107" s="21"/>
      <c r="BS107" s="62" t="s">
        <v>239</v>
      </c>
      <c r="BT107" s="62" t="s">
        <v>240</v>
      </c>
      <c r="BU107" s="62" t="s">
        <v>241</v>
      </c>
      <c r="BV107" s="62" t="s">
        <v>242</v>
      </c>
      <c r="BW107" s="62" t="s">
        <v>400</v>
      </c>
      <c r="BX107" s="62" t="s">
        <v>401</v>
      </c>
      <c r="BY107" s="62" t="s">
        <v>402</v>
      </c>
      <c r="BZ107" s="62" t="s">
        <v>403</v>
      </c>
      <c r="CA107" s="62" t="s">
        <v>420</v>
      </c>
      <c r="CB107" s="62" t="s">
        <v>421</v>
      </c>
      <c r="CC107" s="62" t="s">
        <v>422</v>
      </c>
      <c r="CD107" s="62" t="s">
        <v>423</v>
      </c>
      <c r="CE107" s="62" t="s">
        <v>479</v>
      </c>
      <c r="CF107" s="62" t="s">
        <v>480</v>
      </c>
      <c r="CG107" s="62" t="s">
        <v>481</v>
      </c>
      <c r="CH107" s="62" t="s">
        <v>482</v>
      </c>
    </row>
    <row r="108" spans="1:86" x14ac:dyDescent="0.25">
      <c r="A108" s="81"/>
      <c r="B108" s="65">
        <v>1052</v>
      </c>
      <c r="C108" s="65">
        <v>776</v>
      </c>
      <c r="D108" s="65">
        <v>670</v>
      </c>
      <c r="E108" s="65">
        <v>534</v>
      </c>
      <c r="F108" s="65">
        <v>623</v>
      </c>
      <c r="G108" s="65">
        <v>669</v>
      </c>
      <c r="H108" s="65">
        <v>662</v>
      </c>
      <c r="I108" s="65">
        <v>755</v>
      </c>
      <c r="J108" s="65">
        <v>665</v>
      </c>
      <c r="K108" s="65">
        <v>651</v>
      </c>
      <c r="L108" s="65">
        <v>589</v>
      </c>
      <c r="M108" s="65">
        <v>620</v>
      </c>
      <c r="N108" s="65">
        <v>604</v>
      </c>
      <c r="O108" s="65">
        <v>517</v>
      </c>
      <c r="P108" s="65">
        <v>366</v>
      </c>
      <c r="Q108" s="65">
        <v>459</v>
      </c>
      <c r="R108" s="65">
        <v>428</v>
      </c>
      <c r="S108" s="65">
        <v>478</v>
      </c>
      <c r="T108" s="65">
        <v>267</v>
      </c>
      <c r="U108" s="65">
        <v>299</v>
      </c>
      <c r="V108" s="65">
        <v>407</v>
      </c>
      <c r="W108" s="65">
        <v>300</v>
      </c>
      <c r="X108" s="65">
        <v>361</v>
      </c>
      <c r="Y108" s="65">
        <v>331</v>
      </c>
      <c r="Z108" s="65">
        <v>412</v>
      </c>
      <c r="AA108" s="65">
        <v>363</v>
      </c>
      <c r="AB108" s="65">
        <v>307</v>
      </c>
      <c r="AC108" s="65">
        <v>338</v>
      </c>
      <c r="AD108" s="65">
        <v>279</v>
      </c>
      <c r="AE108" s="65">
        <v>220</v>
      </c>
      <c r="AF108" s="65">
        <v>265</v>
      </c>
      <c r="AG108" s="65">
        <v>355</v>
      </c>
      <c r="AH108" s="65">
        <v>317</v>
      </c>
      <c r="AI108" s="65">
        <v>345</v>
      </c>
      <c r="AJ108" s="65">
        <v>373</v>
      </c>
      <c r="AK108" s="65">
        <v>295</v>
      </c>
      <c r="AL108" s="65">
        <v>326</v>
      </c>
      <c r="AM108" s="65">
        <v>321</v>
      </c>
      <c r="AN108" s="65">
        <v>233</v>
      </c>
      <c r="AO108" s="65">
        <v>230</v>
      </c>
      <c r="AP108" s="65">
        <v>171</v>
      </c>
      <c r="AQ108" s="65">
        <v>252</v>
      </c>
      <c r="AR108" s="65">
        <v>214</v>
      </c>
      <c r="AS108" s="65">
        <v>219</v>
      </c>
      <c r="AT108" s="65">
        <v>352</v>
      </c>
      <c r="AU108" s="65">
        <v>351</v>
      </c>
      <c r="AV108" s="65">
        <v>273</v>
      </c>
      <c r="AW108" s="65">
        <v>360</v>
      </c>
      <c r="AX108" s="65">
        <v>256</v>
      </c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>
        <f>SUM(AX108:BI108)</f>
        <v>256</v>
      </c>
      <c r="BK108" s="65">
        <f>SUM(AL108:AW108)</f>
        <v>3302</v>
      </c>
      <c r="BL108" s="65">
        <f>SUM(Z108:AK108)</f>
        <v>3869</v>
      </c>
      <c r="BM108" s="65">
        <f>SUM(N108:Y108)</f>
        <v>4817</v>
      </c>
      <c r="BN108" s="65">
        <f>SUM(B108:M108)</f>
        <v>8266</v>
      </c>
      <c r="BO108" s="21"/>
      <c r="BR108" s="21"/>
      <c r="BS108" s="65">
        <f>SUM(N108:P108)</f>
        <v>1487</v>
      </c>
      <c r="BT108" s="65">
        <f>SUM(Q108:S108)</f>
        <v>1365</v>
      </c>
      <c r="BU108" s="65">
        <f>SUM(T108:V108)</f>
        <v>973</v>
      </c>
      <c r="BV108" s="65">
        <f>SUM(W108:Y108)</f>
        <v>992</v>
      </c>
      <c r="BW108" s="65">
        <f>SUM(Z108:AB108)</f>
        <v>1082</v>
      </c>
      <c r="BX108" s="65">
        <f>SUM(AC108:AE108)</f>
        <v>837</v>
      </c>
      <c r="BY108" s="65">
        <f>SUM(AF108:AH108)</f>
        <v>937</v>
      </c>
      <c r="BZ108" s="65">
        <f>SUM(AI108:AK108)</f>
        <v>1013</v>
      </c>
      <c r="CA108" s="65">
        <f>SUM(AL108:AN108)</f>
        <v>880</v>
      </c>
      <c r="CB108" s="65">
        <f>SUM(AO108:AQ108)</f>
        <v>653</v>
      </c>
      <c r="CC108" s="65">
        <f>SUM(AR108:AT108)</f>
        <v>785</v>
      </c>
      <c r="CD108" s="65">
        <f>SUM(AU108:AW108)</f>
        <v>984</v>
      </c>
      <c r="CE108" s="65">
        <f>SUM(AX108:AZ108)</f>
        <v>256</v>
      </c>
      <c r="CF108" s="65">
        <f>SUM(BA108:BC108)</f>
        <v>0</v>
      </c>
      <c r="CG108" s="65">
        <f>SUM(BD108:BF108)</f>
        <v>0</v>
      </c>
      <c r="CH108" s="65">
        <f>SUM(BG108:BI108)</f>
        <v>0</v>
      </c>
    </row>
    <row r="109" spans="1:86" x14ac:dyDescent="0.25">
      <c r="A109" s="81"/>
      <c r="B109" s="65">
        <v>3426</v>
      </c>
      <c r="C109" s="65">
        <v>2727</v>
      </c>
      <c r="D109" s="65">
        <v>2454</v>
      </c>
      <c r="E109" s="65">
        <v>1979</v>
      </c>
      <c r="F109" s="65">
        <v>1975</v>
      </c>
      <c r="G109" s="65">
        <v>2210</v>
      </c>
      <c r="H109" s="65">
        <v>2309</v>
      </c>
      <c r="I109" s="65">
        <v>2189</v>
      </c>
      <c r="J109" s="65">
        <v>2405</v>
      </c>
      <c r="K109" s="65">
        <v>2262</v>
      </c>
      <c r="L109" s="65">
        <v>2579</v>
      </c>
      <c r="M109" s="65">
        <v>2568</v>
      </c>
      <c r="N109" s="65">
        <v>2812</v>
      </c>
      <c r="O109" s="65">
        <v>2230</v>
      </c>
      <c r="P109" s="65">
        <v>1708</v>
      </c>
      <c r="Q109" s="65">
        <v>1682</v>
      </c>
      <c r="R109" s="65">
        <v>1859</v>
      </c>
      <c r="S109" s="65">
        <v>1578</v>
      </c>
      <c r="T109" s="65">
        <v>1066</v>
      </c>
      <c r="U109" s="65">
        <v>1182</v>
      </c>
      <c r="V109" s="65">
        <v>1384</v>
      </c>
      <c r="W109" s="65">
        <v>1157</v>
      </c>
      <c r="X109" s="65">
        <v>1176</v>
      </c>
      <c r="Y109" s="65">
        <v>1371</v>
      </c>
      <c r="Z109" s="65">
        <v>1170</v>
      </c>
      <c r="AA109" s="65">
        <v>1132</v>
      </c>
      <c r="AB109" s="65">
        <v>1162</v>
      </c>
      <c r="AC109" s="65">
        <v>1192</v>
      </c>
      <c r="AD109" s="65">
        <v>1045</v>
      </c>
      <c r="AE109" s="65">
        <v>765</v>
      </c>
      <c r="AF109" s="65">
        <v>975</v>
      </c>
      <c r="AG109" s="65">
        <v>1066</v>
      </c>
      <c r="AH109" s="65">
        <v>1001</v>
      </c>
      <c r="AI109" s="65">
        <v>1162</v>
      </c>
      <c r="AJ109" s="65">
        <v>1321</v>
      </c>
      <c r="AK109" s="65">
        <v>1071</v>
      </c>
      <c r="AL109" s="65">
        <v>1258</v>
      </c>
      <c r="AM109" s="65">
        <v>1279</v>
      </c>
      <c r="AN109" s="65">
        <v>924</v>
      </c>
      <c r="AO109" s="65">
        <v>911</v>
      </c>
      <c r="AP109" s="65">
        <v>742</v>
      </c>
      <c r="AQ109" s="65">
        <v>1130</v>
      </c>
      <c r="AR109" s="65">
        <v>1035</v>
      </c>
      <c r="AS109" s="65">
        <v>1088</v>
      </c>
      <c r="AT109" s="65">
        <v>1441</v>
      </c>
      <c r="AU109" s="65">
        <v>1290</v>
      </c>
      <c r="AV109" s="65">
        <v>1055</v>
      </c>
      <c r="AW109" s="65">
        <v>1441</v>
      </c>
      <c r="AX109" s="65">
        <v>1474</v>
      </c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>
        <f>SUM(AX109:BI109)</f>
        <v>1474</v>
      </c>
      <c r="BK109" s="65">
        <f>SUM(AL109:AW109)</f>
        <v>13594</v>
      </c>
      <c r="BL109" s="65">
        <f>SUM(Z109:AK109)</f>
        <v>13062</v>
      </c>
      <c r="BM109" s="65">
        <f>SUM(N109:Y109)</f>
        <v>19205</v>
      </c>
      <c r="BN109" s="65">
        <f>SUM(B109:M109)</f>
        <v>29083</v>
      </c>
      <c r="BO109" s="21"/>
      <c r="BR109" s="21"/>
      <c r="BS109" s="65">
        <f>SUM(N109:P109)</f>
        <v>6750</v>
      </c>
      <c r="BT109" s="65">
        <f>SUM(Q109:S109)</f>
        <v>5119</v>
      </c>
      <c r="BU109" s="65">
        <f>SUM(T109:V109)</f>
        <v>3632</v>
      </c>
      <c r="BV109" s="65">
        <f>SUM(W109:Y109)</f>
        <v>3704</v>
      </c>
      <c r="BW109" s="65">
        <f>SUM(Z109:AB109)</f>
        <v>3464</v>
      </c>
      <c r="BX109" s="65">
        <f>SUM(AC109:AE109)</f>
        <v>3002</v>
      </c>
      <c r="BY109" s="65">
        <f>SUM(AF109:AH109)</f>
        <v>3042</v>
      </c>
      <c r="BZ109" s="65">
        <f>SUM(AI109:AK109)</f>
        <v>3554</v>
      </c>
      <c r="CA109" s="65">
        <f>SUM(AL109:AN109)</f>
        <v>3461</v>
      </c>
      <c r="CB109" s="65">
        <f>SUM(AO109:AQ109)</f>
        <v>2783</v>
      </c>
      <c r="CC109" s="65">
        <f>SUM(AR109:AT109)</f>
        <v>3564</v>
      </c>
      <c r="CD109" s="65">
        <f>SUM(AU109:AW109)</f>
        <v>3786</v>
      </c>
      <c r="CE109" s="65">
        <f>SUM(AX109:AZ109)</f>
        <v>1474</v>
      </c>
      <c r="CF109" s="65">
        <f>SUM(BA109:BC109)</f>
        <v>0</v>
      </c>
      <c r="CG109" s="65">
        <f>SUM(BD109:BF109)</f>
        <v>0</v>
      </c>
      <c r="CH109" s="65">
        <f>SUM(BG109:BI109)</f>
        <v>0</v>
      </c>
    </row>
    <row r="110" spans="1:86" x14ac:dyDescent="0.25">
      <c r="A110" s="106"/>
      <c r="B110" s="169">
        <f t="shared" ref="B110:X110" si="149">B108/B109</f>
        <v>0.30706363105662582</v>
      </c>
      <c r="C110" s="169">
        <f t="shared" si="149"/>
        <v>0.28456178951228456</v>
      </c>
      <c r="D110" s="169">
        <f t="shared" si="149"/>
        <v>0.27302363488182557</v>
      </c>
      <c r="E110" s="169">
        <f t="shared" si="149"/>
        <v>0.26983324911571499</v>
      </c>
      <c r="F110" s="169">
        <f t="shared" si="149"/>
        <v>0.31544303797468354</v>
      </c>
      <c r="G110" s="169">
        <f t="shared" si="149"/>
        <v>0.30271493212669681</v>
      </c>
      <c r="H110" s="169">
        <f t="shared" si="149"/>
        <v>0.28670420095279342</v>
      </c>
      <c r="I110" s="168">
        <f t="shared" si="149"/>
        <v>0.34490634993147556</v>
      </c>
      <c r="J110" s="168">
        <f t="shared" si="149"/>
        <v>0.27650727650727652</v>
      </c>
      <c r="K110" s="168">
        <f t="shared" si="149"/>
        <v>0.28779840848806365</v>
      </c>
      <c r="L110" s="168">
        <f t="shared" si="149"/>
        <v>0.22838309422256689</v>
      </c>
      <c r="M110" s="168">
        <f t="shared" si="149"/>
        <v>0.24143302180685358</v>
      </c>
      <c r="N110" s="168">
        <f t="shared" si="149"/>
        <v>0.21479374110953059</v>
      </c>
      <c r="O110" s="168">
        <f t="shared" si="149"/>
        <v>0.23183856502242153</v>
      </c>
      <c r="P110" s="168">
        <f t="shared" si="149"/>
        <v>0.21428571428571427</v>
      </c>
      <c r="Q110" s="168">
        <f t="shared" si="149"/>
        <v>0.27288941736028538</v>
      </c>
      <c r="R110" s="168">
        <f t="shared" si="149"/>
        <v>0.23023130715438409</v>
      </c>
      <c r="S110" s="168">
        <f t="shared" si="149"/>
        <v>0.30291508238276299</v>
      </c>
      <c r="T110" s="168">
        <f t="shared" si="149"/>
        <v>0.25046904315196999</v>
      </c>
      <c r="U110" s="168">
        <f t="shared" si="149"/>
        <v>0.25296108291032149</v>
      </c>
      <c r="V110" s="168">
        <f t="shared" si="149"/>
        <v>0.29407514450867051</v>
      </c>
      <c r="W110" s="168">
        <f t="shared" si="149"/>
        <v>0.25929127052722556</v>
      </c>
      <c r="X110" s="168">
        <f t="shared" si="149"/>
        <v>0.30697278911564624</v>
      </c>
      <c r="Y110" s="168">
        <f t="shared" ref="Y110:BL110" si="150">Y108/Y109</f>
        <v>0.24142961342086069</v>
      </c>
      <c r="Z110" s="168">
        <f t="shared" si="150"/>
        <v>0.35213675213675216</v>
      </c>
      <c r="AA110" s="168">
        <f t="shared" si="150"/>
        <v>0.32067137809187279</v>
      </c>
      <c r="AB110" s="168">
        <f t="shared" si="150"/>
        <v>0.2641996557659208</v>
      </c>
      <c r="AC110" s="168">
        <f t="shared" si="150"/>
        <v>0.28355704697986578</v>
      </c>
      <c r="AD110" s="168">
        <f t="shared" si="150"/>
        <v>0.26698564593301438</v>
      </c>
      <c r="AE110" s="168">
        <f t="shared" si="150"/>
        <v>0.28758169934640521</v>
      </c>
      <c r="AF110" s="168">
        <f t="shared" si="150"/>
        <v>0.27179487179487177</v>
      </c>
      <c r="AG110" s="168">
        <f t="shared" si="150"/>
        <v>0.33302063789868669</v>
      </c>
      <c r="AH110" s="168">
        <f t="shared" si="150"/>
        <v>0.31668331668331667</v>
      </c>
      <c r="AI110" s="168">
        <f t="shared" si="150"/>
        <v>0.29690189328743544</v>
      </c>
      <c r="AJ110" s="168">
        <f t="shared" si="150"/>
        <v>0.28236184708554124</v>
      </c>
      <c r="AK110" s="168">
        <f t="shared" si="150"/>
        <v>0.27544351073762841</v>
      </c>
      <c r="AL110" s="168">
        <f t="shared" ref="AL110:AW110" si="151">AL108/AL109</f>
        <v>0.25914149443561207</v>
      </c>
      <c r="AM110" s="168">
        <f t="shared" si="151"/>
        <v>0.25097732603596562</v>
      </c>
      <c r="AN110" s="168">
        <f t="shared" si="151"/>
        <v>0.25216450216450215</v>
      </c>
      <c r="AO110" s="168">
        <f t="shared" si="151"/>
        <v>0.25246981339187707</v>
      </c>
      <c r="AP110" s="168">
        <f t="shared" si="151"/>
        <v>0.23045822102425875</v>
      </c>
      <c r="AQ110" s="168">
        <f t="shared" si="151"/>
        <v>0.22300884955752212</v>
      </c>
      <c r="AR110" s="168">
        <f t="shared" si="151"/>
        <v>0.20676328502415459</v>
      </c>
      <c r="AS110" s="168">
        <f t="shared" si="151"/>
        <v>0.20128676470588236</v>
      </c>
      <c r="AT110" s="168">
        <f t="shared" si="151"/>
        <v>0.24427480916030533</v>
      </c>
      <c r="AU110" s="168">
        <f t="shared" si="151"/>
        <v>0.27209302325581397</v>
      </c>
      <c r="AV110" s="168">
        <f t="shared" si="151"/>
        <v>0.25876777251184835</v>
      </c>
      <c r="AW110" s="168">
        <f t="shared" si="151"/>
        <v>0.2498265093684941</v>
      </c>
      <c r="AX110" s="168">
        <f t="shared" ref="AX110:BI110" si="152">AX108/AX109</f>
        <v>0.17367706919945725</v>
      </c>
      <c r="AY110" s="168" t="e">
        <f t="shared" si="152"/>
        <v>#DIV/0!</v>
      </c>
      <c r="AZ110" s="168" t="e">
        <f t="shared" si="152"/>
        <v>#DIV/0!</v>
      </c>
      <c r="BA110" s="168" t="e">
        <f t="shared" si="152"/>
        <v>#DIV/0!</v>
      </c>
      <c r="BB110" s="168" t="e">
        <f t="shared" si="152"/>
        <v>#DIV/0!</v>
      </c>
      <c r="BC110" s="168" t="e">
        <f t="shared" si="152"/>
        <v>#DIV/0!</v>
      </c>
      <c r="BD110" s="168" t="e">
        <f t="shared" si="152"/>
        <v>#DIV/0!</v>
      </c>
      <c r="BE110" s="168" t="e">
        <f t="shared" si="152"/>
        <v>#DIV/0!</v>
      </c>
      <c r="BF110" s="168" t="e">
        <f t="shared" si="152"/>
        <v>#DIV/0!</v>
      </c>
      <c r="BG110" s="168" t="e">
        <f t="shared" si="152"/>
        <v>#DIV/0!</v>
      </c>
      <c r="BH110" s="168" t="e">
        <f t="shared" si="152"/>
        <v>#DIV/0!</v>
      </c>
      <c r="BI110" s="168" t="e">
        <f t="shared" si="152"/>
        <v>#DIV/0!</v>
      </c>
      <c r="BJ110" s="187">
        <f t="shared" ref="BJ110:BK110" si="153">BJ108/BJ109</f>
        <v>0.17367706919945725</v>
      </c>
      <c r="BK110" s="187">
        <f t="shared" si="153"/>
        <v>0.24290127997646022</v>
      </c>
      <c r="BL110" s="187">
        <f t="shared" si="150"/>
        <v>0.29620272546317561</v>
      </c>
      <c r="BM110" s="187">
        <f>BM108/BM109</f>
        <v>0.25082009893256962</v>
      </c>
      <c r="BN110" s="188">
        <f>BN108/BN109*100</f>
        <v>28.42210225905168</v>
      </c>
      <c r="BO110" s="21"/>
      <c r="BR110" s="21"/>
      <c r="BS110" s="168">
        <f t="shared" ref="BS110:BZ110" si="154">BS108/BS109</f>
        <v>0.2202962962962963</v>
      </c>
      <c r="BT110" s="168">
        <f t="shared" si="154"/>
        <v>0.26665364328970503</v>
      </c>
      <c r="BU110" s="168">
        <f t="shared" si="154"/>
        <v>0.26789647577092512</v>
      </c>
      <c r="BV110" s="168">
        <f t="shared" si="154"/>
        <v>0.2678185745140389</v>
      </c>
      <c r="BW110" s="168">
        <f t="shared" si="154"/>
        <v>0.31235565819861433</v>
      </c>
      <c r="BX110" s="168">
        <f t="shared" si="154"/>
        <v>0.27881412391738841</v>
      </c>
      <c r="BY110" s="168">
        <f t="shared" si="154"/>
        <v>0.30802103879026954</v>
      </c>
      <c r="BZ110" s="168">
        <f t="shared" si="154"/>
        <v>0.28503095104108045</v>
      </c>
      <c r="CA110" s="168">
        <f t="shared" ref="CA110:CD110" si="155">CA108/CA109</f>
        <v>0.25426177405374167</v>
      </c>
      <c r="CB110" s="168">
        <f t="shared" si="155"/>
        <v>0.23463887890765361</v>
      </c>
      <c r="CC110" s="168">
        <f t="shared" si="155"/>
        <v>0.22025813692480359</v>
      </c>
      <c r="CD110" s="168">
        <f t="shared" si="155"/>
        <v>0.25990491283676703</v>
      </c>
      <c r="CE110" s="168">
        <f t="shared" ref="CE110:CH110" si="156">CE108/CE109</f>
        <v>0.17367706919945725</v>
      </c>
      <c r="CF110" s="168" t="e">
        <f t="shared" si="156"/>
        <v>#DIV/0!</v>
      </c>
      <c r="CG110" s="168" t="e">
        <f t="shared" si="156"/>
        <v>#DIV/0!</v>
      </c>
      <c r="CH110" s="168" t="e">
        <f t="shared" si="156"/>
        <v>#DIV/0!</v>
      </c>
    </row>
    <row r="111" spans="1:86" x14ac:dyDescent="0.25">
      <c r="A111" s="81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  <c r="AK111" s="65"/>
      <c r="AL111" s="65"/>
      <c r="AM111" s="65"/>
      <c r="AN111" s="65"/>
      <c r="AO111" s="65"/>
      <c r="AP111" s="65"/>
      <c r="AQ111" s="65"/>
      <c r="AR111" s="65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21"/>
      <c r="BR111" s="21"/>
      <c r="BS111" s="65"/>
      <c r="BT111" s="65"/>
      <c r="BU111" s="81"/>
      <c r="BV111" s="81"/>
      <c r="BW111" s="65"/>
      <c r="BX111" s="65"/>
      <c r="BY111" s="81"/>
      <c r="BZ111" s="81"/>
      <c r="CA111" s="65"/>
      <c r="CB111" s="65"/>
      <c r="CC111" s="81"/>
      <c r="CD111" s="81"/>
      <c r="CE111" s="65"/>
      <c r="CF111" s="65"/>
      <c r="CG111" s="81"/>
      <c r="CH111" s="81"/>
    </row>
    <row r="112" spans="1:86" x14ac:dyDescent="0.25">
      <c r="A112" s="106" t="s">
        <v>6</v>
      </c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  <c r="AI112" s="65"/>
      <c r="AJ112" s="65"/>
      <c r="AK112" s="65"/>
      <c r="AL112" s="65"/>
      <c r="AM112" s="65"/>
      <c r="AN112" s="65"/>
      <c r="AO112" s="65"/>
      <c r="AP112" s="65"/>
      <c r="AQ112" s="65"/>
      <c r="AR112" s="65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21"/>
      <c r="BR112" s="21"/>
      <c r="BS112" s="65"/>
      <c r="BT112" s="65"/>
      <c r="BU112" s="81"/>
      <c r="BV112" s="81"/>
      <c r="BW112" s="65"/>
      <c r="BX112" s="65"/>
      <c r="BY112" s="81"/>
      <c r="BZ112" s="81"/>
      <c r="CA112" s="65"/>
      <c r="CB112" s="65"/>
      <c r="CC112" s="81"/>
      <c r="CD112" s="81"/>
      <c r="CE112" s="65"/>
      <c r="CF112" s="65"/>
      <c r="CG112" s="81"/>
      <c r="CH112" s="81"/>
    </row>
    <row r="113" spans="1:86" x14ac:dyDescent="0.25">
      <c r="A113" s="81"/>
      <c r="B113" s="166">
        <v>44562</v>
      </c>
      <c r="C113" s="166">
        <v>44614</v>
      </c>
      <c r="D113" s="166">
        <v>44642</v>
      </c>
      <c r="E113" s="166">
        <v>44673</v>
      </c>
      <c r="F113" s="166">
        <v>44703</v>
      </c>
      <c r="G113" s="166">
        <v>44734</v>
      </c>
      <c r="H113" s="166">
        <v>44764</v>
      </c>
      <c r="I113" s="166">
        <v>44795</v>
      </c>
      <c r="J113" s="166">
        <v>44826</v>
      </c>
      <c r="K113" s="166">
        <v>44856</v>
      </c>
      <c r="L113" s="166">
        <v>44887</v>
      </c>
      <c r="M113" s="166">
        <v>44917</v>
      </c>
      <c r="N113" s="167">
        <v>44927</v>
      </c>
      <c r="O113" s="167">
        <v>44958</v>
      </c>
      <c r="P113" s="167">
        <v>44986</v>
      </c>
      <c r="Q113" s="167">
        <v>45017</v>
      </c>
      <c r="R113" s="167">
        <v>45047</v>
      </c>
      <c r="S113" s="167">
        <v>45078</v>
      </c>
      <c r="T113" s="167">
        <v>45108</v>
      </c>
      <c r="U113" s="167">
        <v>45139</v>
      </c>
      <c r="V113" s="167">
        <v>45170</v>
      </c>
      <c r="W113" s="167">
        <v>45200</v>
      </c>
      <c r="X113" s="167">
        <v>45231</v>
      </c>
      <c r="Y113" s="167">
        <v>45261</v>
      </c>
      <c r="Z113" s="167">
        <v>45292</v>
      </c>
      <c r="AA113" s="167">
        <v>45323</v>
      </c>
      <c r="AB113" s="167">
        <v>45352</v>
      </c>
      <c r="AC113" s="167">
        <v>45383</v>
      </c>
      <c r="AD113" s="167">
        <v>45413</v>
      </c>
      <c r="AE113" s="167">
        <v>45444</v>
      </c>
      <c r="AF113" s="167">
        <v>45474</v>
      </c>
      <c r="AG113" s="167">
        <v>45505</v>
      </c>
      <c r="AH113" s="167">
        <v>45536</v>
      </c>
      <c r="AI113" s="167">
        <v>45566</v>
      </c>
      <c r="AJ113" s="167">
        <v>45597</v>
      </c>
      <c r="AK113" s="167">
        <v>45627</v>
      </c>
      <c r="AL113" s="167">
        <v>45658</v>
      </c>
      <c r="AM113" s="167">
        <v>45689</v>
      </c>
      <c r="AN113" s="167">
        <v>45717</v>
      </c>
      <c r="AO113" s="167">
        <v>45748</v>
      </c>
      <c r="AP113" s="167">
        <v>45778</v>
      </c>
      <c r="AQ113" s="167">
        <v>45809</v>
      </c>
      <c r="AR113" s="167">
        <v>45839</v>
      </c>
      <c r="AS113" s="167">
        <v>45870</v>
      </c>
      <c r="AT113" s="167">
        <v>45901</v>
      </c>
      <c r="AU113" s="167">
        <v>45931</v>
      </c>
      <c r="AV113" s="167">
        <v>45962</v>
      </c>
      <c r="AW113" s="167">
        <v>45992</v>
      </c>
      <c r="AX113" s="167">
        <v>46023</v>
      </c>
      <c r="AY113" s="167">
        <v>46054</v>
      </c>
      <c r="AZ113" s="167">
        <v>46082</v>
      </c>
      <c r="BA113" s="167">
        <v>46113</v>
      </c>
      <c r="BB113" s="167">
        <v>46143</v>
      </c>
      <c r="BC113" s="167">
        <v>46174</v>
      </c>
      <c r="BD113" s="167">
        <v>46204</v>
      </c>
      <c r="BE113" s="167">
        <v>46235</v>
      </c>
      <c r="BF113" s="167">
        <v>46266</v>
      </c>
      <c r="BG113" s="167">
        <v>46296</v>
      </c>
      <c r="BH113" s="167">
        <v>46327</v>
      </c>
      <c r="BI113" s="167">
        <v>46357</v>
      </c>
      <c r="BJ113" s="221" t="s">
        <v>478</v>
      </c>
      <c r="BK113" s="204" t="s">
        <v>419</v>
      </c>
      <c r="BL113" s="191" t="s">
        <v>399</v>
      </c>
      <c r="BM113" s="190" t="s">
        <v>243</v>
      </c>
      <c r="BN113" s="189">
        <v>2022</v>
      </c>
      <c r="BO113" s="21"/>
      <c r="BR113" s="21"/>
      <c r="BS113" s="62" t="s">
        <v>239</v>
      </c>
      <c r="BT113" s="62" t="s">
        <v>240</v>
      </c>
      <c r="BU113" s="62" t="s">
        <v>241</v>
      </c>
      <c r="BV113" s="62" t="s">
        <v>242</v>
      </c>
      <c r="BW113" s="62" t="s">
        <v>400</v>
      </c>
      <c r="BX113" s="62" t="s">
        <v>401</v>
      </c>
      <c r="BY113" s="62" t="s">
        <v>402</v>
      </c>
      <c r="BZ113" s="62" t="s">
        <v>403</v>
      </c>
      <c r="CA113" s="62" t="s">
        <v>420</v>
      </c>
      <c r="CB113" s="62" t="s">
        <v>421</v>
      </c>
      <c r="CC113" s="62" t="s">
        <v>422</v>
      </c>
      <c r="CD113" s="62" t="s">
        <v>423</v>
      </c>
      <c r="CE113" s="62" t="s">
        <v>479</v>
      </c>
      <c r="CF113" s="62" t="s">
        <v>480</v>
      </c>
      <c r="CG113" s="62" t="s">
        <v>481</v>
      </c>
      <c r="CH113" s="62" t="s">
        <v>482</v>
      </c>
    </row>
    <row r="114" spans="1:86" x14ac:dyDescent="0.25">
      <c r="A114" s="81"/>
      <c r="B114" s="65">
        <v>2589</v>
      </c>
      <c r="C114" s="65">
        <v>1620</v>
      </c>
      <c r="D114" s="65">
        <v>1236</v>
      </c>
      <c r="E114" s="65">
        <v>1537</v>
      </c>
      <c r="F114" s="65">
        <v>1481</v>
      </c>
      <c r="G114" s="65">
        <v>1101</v>
      </c>
      <c r="H114" s="65">
        <v>928</v>
      </c>
      <c r="I114" s="65">
        <v>1256</v>
      </c>
      <c r="J114" s="65">
        <v>1169</v>
      </c>
      <c r="K114" s="65">
        <v>1400</v>
      </c>
      <c r="L114" s="65">
        <v>1459</v>
      </c>
      <c r="M114" s="65">
        <v>1692</v>
      </c>
      <c r="N114" s="65">
        <v>1529</v>
      </c>
      <c r="O114" s="65">
        <v>1291</v>
      </c>
      <c r="P114" s="65">
        <v>1275</v>
      </c>
      <c r="Q114" s="65">
        <v>1378</v>
      </c>
      <c r="R114" s="65">
        <v>1355</v>
      </c>
      <c r="S114" s="65">
        <v>1186</v>
      </c>
      <c r="T114" s="65">
        <v>1249</v>
      </c>
      <c r="U114" s="65">
        <v>1261</v>
      </c>
      <c r="V114" s="65">
        <v>1233</v>
      </c>
      <c r="W114" s="65">
        <v>1317</v>
      </c>
      <c r="X114" s="65">
        <v>1255</v>
      </c>
      <c r="Y114" s="65">
        <v>1412</v>
      </c>
      <c r="Z114" s="65">
        <v>1651</v>
      </c>
      <c r="AA114" s="65">
        <v>1238</v>
      </c>
      <c r="AB114" s="65">
        <v>1363</v>
      </c>
      <c r="AC114" s="65">
        <v>1267</v>
      </c>
      <c r="AD114" s="65">
        <v>1281</v>
      </c>
      <c r="AE114" s="65">
        <v>1358</v>
      </c>
      <c r="AF114" s="65">
        <v>1089</v>
      </c>
      <c r="AG114" s="65">
        <v>1362</v>
      </c>
      <c r="AH114" s="65">
        <v>1219</v>
      </c>
      <c r="AI114" s="65">
        <v>1146</v>
      </c>
      <c r="AJ114" s="65">
        <v>1423</v>
      </c>
      <c r="AK114" s="65">
        <v>1323</v>
      </c>
      <c r="AL114" s="65">
        <v>1415</v>
      </c>
      <c r="AM114" s="65">
        <v>1155</v>
      </c>
      <c r="AN114" s="65">
        <v>1219</v>
      </c>
      <c r="AO114" s="65">
        <v>1276</v>
      </c>
      <c r="AP114" s="65">
        <v>1039</v>
      </c>
      <c r="AQ114" s="65">
        <v>1165</v>
      </c>
      <c r="AR114" s="65">
        <v>1089</v>
      </c>
      <c r="AS114" s="65">
        <v>1107</v>
      </c>
      <c r="AT114" s="65">
        <v>1271</v>
      </c>
      <c r="AU114" s="65">
        <v>1100</v>
      </c>
      <c r="AV114" s="65">
        <v>1060</v>
      </c>
      <c r="AW114" s="65">
        <v>1528</v>
      </c>
      <c r="AX114" s="65">
        <v>1851</v>
      </c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>
        <f>SUM(AX114:BI114)</f>
        <v>1851</v>
      </c>
      <c r="BK114" s="65">
        <f>SUM(AL114:AW114)</f>
        <v>14424</v>
      </c>
      <c r="BL114" s="65">
        <f>SUM(Z114:AK114)</f>
        <v>15720</v>
      </c>
      <c r="BM114" s="65">
        <f>SUM(N114:Y114)</f>
        <v>15741</v>
      </c>
      <c r="BN114" s="65">
        <f>SUM(B114:M114)</f>
        <v>17468</v>
      </c>
      <c r="BO114" s="21"/>
      <c r="BR114" s="21"/>
      <c r="BS114" s="65">
        <f>SUM(N114:P114)</f>
        <v>4095</v>
      </c>
      <c r="BT114" s="65">
        <f>SUM(Q114:S114)</f>
        <v>3919</v>
      </c>
      <c r="BU114" s="65">
        <f>SUM(T114:V114)</f>
        <v>3743</v>
      </c>
      <c r="BV114" s="65">
        <f>SUM(W114:Y114)</f>
        <v>3984</v>
      </c>
      <c r="BW114" s="65">
        <f>SUM(Z114:AB114)</f>
        <v>4252</v>
      </c>
      <c r="BX114" s="65">
        <f>SUM(AC114:AE114)</f>
        <v>3906</v>
      </c>
      <c r="BY114" s="65">
        <f>SUM(AF114:AH114)</f>
        <v>3670</v>
      </c>
      <c r="BZ114" s="65">
        <f>SUM(AI114:AK114)</f>
        <v>3892</v>
      </c>
      <c r="CA114" s="65">
        <f>SUM(AL114:AN114)</f>
        <v>3789</v>
      </c>
      <c r="CB114" s="65">
        <f>SUM(AO114:AQ114)</f>
        <v>3480</v>
      </c>
      <c r="CC114" s="65">
        <f>SUM(AR114:AT114)</f>
        <v>3467</v>
      </c>
      <c r="CD114" s="65">
        <f>SUM(AU114:AW114)</f>
        <v>3688</v>
      </c>
      <c r="CE114" s="65">
        <f>SUM(AX114:AZ114)</f>
        <v>1851</v>
      </c>
      <c r="CF114" s="65">
        <f>SUM(BA114:BC114)</f>
        <v>0</v>
      </c>
      <c r="CG114" s="65">
        <f>SUM(BD114:BF114)</f>
        <v>0</v>
      </c>
      <c r="CH114" s="65">
        <f>SUM(BG114:BI114)</f>
        <v>0</v>
      </c>
    </row>
    <row r="115" spans="1:86" x14ac:dyDescent="0.25">
      <c r="A115" s="81"/>
      <c r="B115" s="65">
        <v>8923</v>
      </c>
      <c r="C115" s="65">
        <v>5928</v>
      </c>
      <c r="D115" s="65">
        <v>4961</v>
      </c>
      <c r="E115" s="65">
        <v>5336</v>
      </c>
      <c r="F115" s="65">
        <v>5449</v>
      </c>
      <c r="G115" s="65">
        <v>4244</v>
      </c>
      <c r="H115" s="65">
        <v>4133</v>
      </c>
      <c r="I115" s="65">
        <v>4854</v>
      </c>
      <c r="J115" s="65">
        <v>4574</v>
      </c>
      <c r="K115" s="65">
        <v>5361</v>
      </c>
      <c r="L115" s="65">
        <v>5956</v>
      </c>
      <c r="M115" s="65">
        <v>6588</v>
      </c>
      <c r="N115" s="65">
        <v>6609</v>
      </c>
      <c r="O115" s="65">
        <v>5047</v>
      </c>
      <c r="P115" s="65">
        <v>5517</v>
      </c>
      <c r="Q115" s="65">
        <v>5874</v>
      </c>
      <c r="R115" s="65">
        <v>5098</v>
      </c>
      <c r="S115" s="65">
        <v>4552</v>
      </c>
      <c r="T115" s="65">
        <v>5076</v>
      </c>
      <c r="U115" s="65">
        <v>4983</v>
      </c>
      <c r="V115" s="65">
        <v>4607</v>
      </c>
      <c r="W115" s="65">
        <v>5187</v>
      </c>
      <c r="X115" s="65">
        <v>5118</v>
      </c>
      <c r="Y115" s="65">
        <v>5699</v>
      </c>
      <c r="Z115" s="65">
        <v>6537</v>
      </c>
      <c r="AA115" s="65">
        <v>5091</v>
      </c>
      <c r="AB115" s="65">
        <v>5708</v>
      </c>
      <c r="AC115" s="65">
        <v>5021</v>
      </c>
      <c r="AD115" s="65">
        <v>4827</v>
      </c>
      <c r="AE115" s="65">
        <v>5118</v>
      </c>
      <c r="AF115" s="65">
        <v>4875</v>
      </c>
      <c r="AG115" s="65">
        <v>5630</v>
      </c>
      <c r="AH115" s="65">
        <v>5188</v>
      </c>
      <c r="AI115" s="65">
        <v>4777</v>
      </c>
      <c r="AJ115" s="65">
        <v>5305</v>
      </c>
      <c r="AK115" s="65">
        <v>5493</v>
      </c>
      <c r="AL115" s="65">
        <v>5926</v>
      </c>
      <c r="AM115" s="65">
        <v>5226</v>
      </c>
      <c r="AN115" s="65">
        <v>5593</v>
      </c>
      <c r="AO115" s="65">
        <v>5148</v>
      </c>
      <c r="AP115" s="65">
        <v>4463</v>
      </c>
      <c r="AQ115" s="65">
        <v>4380</v>
      </c>
      <c r="AR115" s="65">
        <v>4583</v>
      </c>
      <c r="AS115" s="65">
        <v>4384</v>
      </c>
      <c r="AT115" s="65">
        <v>4562</v>
      </c>
      <c r="AU115" s="65">
        <v>4422</v>
      </c>
      <c r="AV115" s="65">
        <v>4342</v>
      </c>
      <c r="AW115" s="65">
        <v>5882</v>
      </c>
      <c r="AX115" s="65">
        <v>7192</v>
      </c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>
        <f>SUM(AX115:BI115)</f>
        <v>7192</v>
      </c>
      <c r="BK115" s="65">
        <f>SUM(AL115:AW115)</f>
        <v>58911</v>
      </c>
      <c r="BL115" s="65">
        <f>SUM(Z115:AK115)</f>
        <v>63570</v>
      </c>
      <c r="BM115" s="65">
        <f>SUM(N115:Y115)</f>
        <v>63367</v>
      </c>
      <c r="BN115" s="65">
        <f>SUM(B115:M115)</f>
        <v>66307</v>
      </c>
      <c r="BO115" s="21"/>
      <c r="BR115" s="21"/>
      <c r="BS115" s="65">
        <f>SUM(N115:P115)</f>
        <v>17173</v>
      </c>
      <c r="BT115" s="65">
        <f>SUM(Q115:S115)</f>
        <v>15524</v>
      </c>
      <c r="BU115" s="65">
        <f>SUM(T115:V115)</f>
        <v>14666</v>
      </c>
      <c r="BV115" s="65">
        <f>SUM(W115:Y115)</f>
        <v>16004</v>
      </c>
      <c r="BW115" s="65">
        <f>SUM(Z115:AB115)</f>
        <v>17336</v>
      </c>
      <c r="BX115" s="65">
        <f>SUM(AC115:AE115)</f>
        <v>14966</v>
      </c>
      <c r="BY115" s="65">
        <f>SUM(AF115:AH115)</f>
        <v>15693</v>
      </c>
      <c r="BZ115" s="65">
        <f>SUM(AI115:AK115)</f>
        <v>15575</v>
      </c>
      <c r="CA115" s="65">
        <f>SUM(AL115:AN115)</f>
        <v>16745</v>
      </c>
      <c r="CB115" s="65">
        <f>SUM(AO115:AQ115)</f>
        <v>13991</v>
      </c>
      <c r="CC115" s="65">
        <f>SUM(AR115:AT115)</f>
        <v>13529</v>
      </c>
      <c r="CD115" s="65">
        <f>SUM(AU115:AW115)</f>
        <v>14646</v>
      </c>
      <c r="CE115" s="65">
        <f>SUM(AX115:AZ115)</f>
        <v>7192</v>
      </c>
      <c r="CF115" s="65">
        <f>SUM(BA115:BC115)</f>
        <v>0</v>
      </c>
      <c r="CG115" s="65">
        <f>SUM(BD115:BF115)</f>
        <v>0</v>
      </c>
      <c r="CH115" s="65">
        <f>SUM(BG115:BI115)</f>
        <v>0</v>
      </c>
    </row>
    <row r="116" spans="1:86" x14ac:dyDescent="0.25">
      <c r="A116" s="106"/>
      <c r="B116" s="169">
        <f t="shared" ref="B116:X116" si="157">B114/B115</f>
        <v>0.29014905300907767</v>
      </c>
      <c r="C116" s="169">
        <f t="shared" si="157"/>
        <v>0.27327935222672067</v>
      </c>
      <c r="D116" s="169">
        <f t="shared" si="157"/>
        <v>0.24914331787945979</v>
      </c>
      <c r="E116" s="169">
        <f t="shared" si="157"/>
        <v>0.28804347826086957</v>
      </c>
      <c r="F116" s="169">
        <f t="shared" si="157"/>
        <v>0.27179298953936504</v>
      </c>
      <c r="G116" s="169">
        <f t="shared" si="157"/>
        <v>0.25942507068803017</v>
      </c>
      <c r="H116" s="169">
        <f t="shared" si="157"/>
        <v>0.22453423663198646</v>
      </c>
      <c r="I116" s="168">
        <f t="shared" si="157"/>
        <v>0.25875566543057271</v>
      </c>
      <c r="J116" s="168">
        <f t="shared" si="157"/>
        <v>0.25557498906864889</v>
      </c>
      <c r="K116" s="168">
        <f t="shared" si="157"/>
        <v>0.2611453087110614</v>
      </c>
      <c r="L116" s="168">
        <f t="shared" si="157"/>
        <v>0.24496306245802552</v>
      </c>
      <c r="M116" s="168">
        <f t="shared" si="157"/>
        <v>0.25683060109289618</v>
      </c>
      <c r="N116" s="168">
        <f t="shared" si="157"/>
        <v>0.23135118777424724</v>
      </c>
      <c r="O116" s="168">
        <f t="shared" si="157"/>
        <v>0.25579552209233208</v>
      </c>
      <c r="P116" s="168">
        <f t="shared" si="157"/>
        <v>0.23110386079390974</v>
      </c>
      <c r="Q116" s="168">
        <f t="shared" si="157"/>
        <v>0.23459312223357168</v>
      </c>
      <c r="R116" s="168">
        <f t="shared" si="157"/>
        <v>0.265790506080816</v>
      </c>
      <c r="S116" s="168">
        <f t="shared" si="157"/>
        <v>0.26054481546572933</v>
      </c>
      <c r="T116" s="168">
        <f t="shared" si="157"/>
        <v>0.24605988967691095</v>
      </c>
      <c r="U116" s="168">
        <f t="shared" si="157"/>
        <v>0.25306040537828617</v>
      </c>
      <c r="V116" s="168">
        <f t="shared" si="157"/>
        <v>0.26763620577382247</v>
      </c>
      <c r="W116" s="168">
        <f t="shared" si="157"/>
        <v>0.25390399074609599</v>
      </c>
      <c r="X116" s="168">
        <f t="shared" si="157"/>
        <v>0.24521297381789761</v>
      </c>
      <c r="Y116" s="168">
        <f t="shared" ref="Y116:BL116" si="158">Y114/Y115</f>
        <v>0.24776276539743813</v>
      </c>
      <c r="Z116" s="168">
        <f t="shared" si="158"/>
        <v>0.25256233746366835</v>
      </c>
      <c r="AA116" s="168">
        <f t="shared" si="158"/>
        <v>0.24317422903162444</v>
      </c>
      <c r="AB116" s="168">
        <f t="shared" si="158"/>
        <v>0.23878766643307639</v>
      </c>
      <c r="AC116" s="168">
        <f t="shared" si="158"/>
        <v>0.25234017128062142</v>
      </c>
      <c r="AD116" s="168">
        <f t="shared" si="158"/>
        <v>0.2653822249844624</v>
      </c>
      <c r="AE116" s="168">
        <f t="shared" si="158"/>
        <v>0.26533802266510353</v>
      </c>
      <c r="AF116" s="168">
        <f t="shared" si="158"/>
        <v>0.22338461538461538</v>
      </c>
      <c r="AG116" s="168">
        <f t="shared" si="158"/>
        <v>0.24191829484902308</v>
      </c>
      <c r="AH116" s="168">
        <f t="shared" si="158"/>
        <v>0.23496530454895914</v>
      </c>
      <c r="AI116" s="168">
        <f t="shared" si="158"/>
        <v>0.23989951852627173</v>
      </c>
      <c r="AJ116" s="168">
        <f t="shared" si="158"/>
        <v>0.26823751178133837</v>
      </c>
      <c r="AK116" s="168">
        <f t="shared" si="158"/>
        <v>0.24085199344620425</v>
      </c>
      <c r="AL116" s="168">
        <f t="shared" ref="AL116:AW116" si="159">AL114/AL115</f>
        <v>0.23877826527168411</v>
      </c>
      <c r="AM116" s="168">
        <f t="shared" si="159"/>
        <v>0.22101033295063147</v>
      </c>
      <c r="AN116" s="168">
        <f t="shared" si="159"/>
        <v>0.21795101019131058</v>
      </c>
      <c r="AO116" s="168">
        <f t="shared" si="159"/>
        <v>0.24786324786324787</v>
      </c>
      <c r="AP116" s="168">
        <f t="shared" si="159"/>
        <v>0.23280304727761594</v>
      </c>
      <c r="AQ116" s="168">
        <f t="shared" si="159"/>
        <v>0.26598173515981738</v>
      </c>
      <c r="AR116" s="168">
        <f t="shared" si="159"/>
        <v>0.23761728125681869</v>
      </c>
      <c r="AS116" s="168">
        <f t="shared" si="159"/>
        <v>0.25250912408759124</v>
      </c>
      <c r="AT116" s="168">
        <f t="shared" si="159"/>
        <v>0.2786058746163963</v>
      </c>
      <c r="AU116" s="168">
        <f t="shared" si="159"/>
        <v>0.24875621890547264</v>
      </c>
      <c r="AV116" s="168">
        <f t="shared" si="159"/>
        <v>0.24412713035467526</v>
      </c>
      <c r="AW116" s="168">
        <f t="shared" si="159"/>
        <v>0.25977558653519212</v>
      </c>
      <c r="AX116" s="168">
        <f t="shared" ref="AX116:BI116" si="160">AX114/AX115</f>
        <v>0.25736929922135704</v>
      </c>
      <c r="AY116" s="168" t="e">
        <f t="shared" si="160"/>
        <v>#DIV/0!</v>
      </c>
      <c r="AZ116" s="168" t="e">
        <f t="shared" si="160"/>
        <v>#DIV/0!</v>
      </c>
      <c r="BA116" s="168" t="e">
        <f t="shared" si="160"/>
        <v>#DIV/0!</v>
      </c>
      <c r="BB116" s="168" t="e">
        <f t="shared" si="160"/>
        <v>#DIV/0!</v>
      </c>
      <c r="BC116" s="168" t="e">
        <f t="shared" si="160"/>
        <v>#DIV/0!</v>
      </c>
      <c r="BD116" s="168" t="e">
        <f t="shared" si="160"/>
        <v>#DIV/0!</v>
      </c>
      <c r="BE116" s="168" t="e">
        <f t="shared" si="160"/>
        <v>#DIV/0!</v>
      </c>
      <c r="BF116" s="168" t="e">
        <f t="shared" si="160"/>
        <v>#DIV/0!</v>
      </c>
      <c r="BG116" s="168" t="e">
        <f t="shared" si="160"/>
        <v>#DIV/0!</v>
      </c>
      <c r="BH116" s="168" t="e">
        <f t="shared" si="160"/>
        <v>#DIV/0!</v>
      </c>
      <c r="BI116" s="168" t="e">
        <f t="shared" si="160"/>
        <v>#DIV/0!</v>
      </c>
      <c r="BJ116" s="187">
        <f t="shared" ref="BJ116:BK116" si="161">BJ114/BJ115</f>
        <v>0.25736929922135704</v>
      </c>
      <c r="BK116" s="187">
        <f t="shared" si="161"/>
        <v>0.24484391709527931</v>
      </c>
      <c r="BL116" s="187">
        <f t="shared" si="158"/>
        <v>0.24728645587541292</v>
      </c>
      <c r="BM116" s="187">
        <f>BM114/BM115</f>
        <v>0.24841005570722932</v>
      </c>
      <c r="BN116" s="188">
        <f>BN114/BN115*100</f>
        <v>26.344126562806341</v>
      </c>
      <c r="BO116" s="21"/>
      <c r="BR116" s="21"/>
      <c r="BS116" s="168">
        <f t="shared" ref="BS116:BZ116" si="162">BS114/BS115</f>
        <v>0.2384557153671461</v>
      </c>
      <c r="BT116" s="168">
        <f t="shared" si="162"/>
        <v>0.2524478227261015</v>
      </c>
      <c r="BU116" s="168">
        <f t="shared" si="162"/>
        <v>0.25521614618846311</v>
      </c>
      <c r="BV116" s="168">
        <f t="shared" si="162"/>
        <v>0.24893776555861036</v>
      </c>
      <c r="BW116" s="168">
        <f t="shared" si="162"/>
        <v>0.24526995846792801</v>
      </c>
      <c r="BX116" s="168">
        <f t="shared" si="162"/>
        <v>0.26099158091674463</v>
      </c>
      <c r="BY116" s="168">
        <f t="shared" si="162"/>
        <v>0.23386223156821512</v>
      </c>
      <c r="BZ116" s="168">
        <f t="shared" si="162"/>
        <v>0.2498876404494382</v>
      </c>
      <c r="CA116" s="168">
        <f t="shared" ref="CA116:CD116" si="163">CA114/CA115</f>
        <v>0.22627650044789491</v>
      </c>
      <c r="CB116" s="168">
        <f t="shared" si="163"/>
        <v>0.24873132728182404</v>
      </c>
      <c r="CC116" s="168">
        <f t="shared" si="163"/>
        <v>0.2562643210880331</v>
      </c>
      <c r="CD116" s="168">
        <f t="shared" si="163"/>
        <v>0.25180936774545953</v>
      </c>
      <c r="CE116" s="168">
        <f t="shared" ref="CE116:CH116" si="164">CE114/CE115</f>
        <v>0.25736929922135704</v>
      </c>
      <c r="CF116" s="168" t="e">
        <f t="shared" si="164"/>
        <v>#DIV/0!</v>
      </c>
      <c r="CG116" s="168" t="e">
        <f t="shared" si="164"/>
        <v>#DIV/0!</v>
      </c>
      <c r="CH116" s="168" t="e">
        <f t="shared" si="164"/>
        <v>#DIV/0!</v>
      </c>
    </row>
    <row r="117" spans="1:86" x14ac:dyDescent="0.25">
      <c r="A117" s="81"/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81"/>
      <c r="AK117" s="81"/>
      <c r="AL117" s="81"/>
      <c r="AM117" s="81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81"/>
      <c r="AY117" s="81"/>
      <c r="AZ117" s="81"/>
      <c r="BA117" s="81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81"/>
      <c r="BM117" s="81"/>
      <c r="BN117" s="81"/>
      <c r="BO117" s="21"/>
      <c r="BR117" s="21"/>
      <c r="BU117" s="21"/>
      <c r="BV117" s="21"/>
    </row>
    <row r="118" spans="1:86" x14ac:dyDescent="0.25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S118" s="75"/>
      <c r="V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5"/>
      <c r="AY118" s="75"/>
      <c r="AZ118" s="75"/>
      <c r="BA118" s="75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5"/>
      <c r="BM118" s="75"/>
      <c r="BN118" s="81"/>
    </row>
    <row r="119" spans="1:86" x14ac:dyDescent="0.25">
      <c r="A119" s="81"/>
      <c r="B119" s="81"/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S119" s="75"/>
      <c r="V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  <c r="AN119" s="75"/>
      <c r="AO119" s="75"/>
      <c r="AP119" s="75"/>
      <c r="AQ119" s="75"/>
      <c r="AR119" s="75"/>
      <c r="AS119" s="75"/>
      <c r="AT119" s="75"/>
      <c r="AU119" s="75"/>
      <c r="AV119" s="75"/>
      <c r="AW119" s="75"/>
      <c r="AX119" s="75"/>
      <c r="AY119" s="75"/>
      <c r="AZ119" s="75"/>
      <c r="BA119" s="75"/>
      <c r="BB119" s="75"/>
      <c r="BC119" s="75"/>
      <c r="BD119" s="75"/>
      <c r="BE119" s="75"/>
      <c r="BF119" s="75"/>
      <c r="BG119" s="75"/>
      <c r="BH119" s="75"/>
      <c r="BI119" s="75"/>
      <c r="BJ119" s="75"/>
      <c r="BK119" s="75"/>
      <c r="BL119" s="75"/>
      <c r="BM119" s="75"/>
      <c r="BN119" s="81"/>
    </row>
    <row r="120" spans="1:86" x14ac:dyDescent="0.25">
      <c r="A120" s="81"/>
      <c r="B120" s="81"/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S120" s="75"/>
      <c r="V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5"/>
      <c r="AY120" s="75"/>
      <c r="AZ120" s="75"/>
      <c r="BA120" s="75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5"/>
      <c r="BM120" s="75"/>
      <c r="BN120" s="81"/>
    </row>
    <row r="121" spans="1:86" x14ac:dyDescent="0.25">
      <c r="A121" s="173" t="s">
        <v>254</v>
      </c>
      <c r="B121" s="174">
        <v>44562</v>
      </c>
      <c r="C121" s="174">
        <v>44614</v>
      </c>
      <c r="D121" s="174">
        <v>44642</v>
      </c>
      <c r="E121" s="174">
        <v>44673</v>
      </c>
      <c r="F121" s="174">
        <v>44703</v>
      </c>
      <c r="G121" s="174">
        <v>44734</v>
      </c>
      <c r="H121" s="174">
        <v>44764</v>
      </c>
      <c r="I121" s="174">
        <v>44795</v>
      </c>
      <c r="J121" s="174">
        <v>44826</v>
      </c>
      <c r="K121" s="174">
        <v>44856</v>
      </c>
      <c r="L121" s="174">
        <v>44887</v>
      </c>
      <c r="M121" s="174">
        <v>44917</v>
      </c>
      <c r="N121" s="171">
        <v>44927</v>
      </c>
      <c r="O121" s="171">
        <v>44958</v>
      </c>
      <c r="P121" s="171">
        <v>44986</v>
      </c>
      <c r="Q121" s="171">
        <v>45017</v>
      </c>
      <c r="R121" s="171">
        <v>45047</v>
      </c>
      <c r="S121" s="171">
        <v>45078</v>
      </c>
      <c r="T121" s="171">
        <v>45108</v>
      </c>
      <c r="U121" s="171">
        <v>45139</v>
      </c>
      <c r="V121" s="171">
        <v>45170</v>
      </c>
      <c r="W121" s="171">
        <v>45200</v>
      </c>
      <c r="X121" s="171">
        <v>45231</v>
      </c>
      <c r="Y121" s="171">
        <v>45261</v>
      </c>
      <c r="Z121" s="171">
        <v>45292</v>
      </c>
      <c r="AA121" s="171">
        <v>45323</v>
      </c>
      <c r="AB121" s="171">
        <v>45352</v>
      </c>
      <c r="AC121" s="171">
        <v>45383</v>
      </c>
      <c r="AD121" s="171">
        <v>45413</v>
      </c>
      <c r="AE121" s="171">
        <v>45444</v>
      </c>
      <c r="AF121" s="171">
        <v>45474</v>
      </c>
      <c r="AG121" s="171">
        <v>45505</v>
      </c>
      <c r="AH121" s="171">
        <v>45536</v>
      </c>
      <c r="AI121" s="171">
        <v>45566</v>
      </c>
      <c r="AJ121" s="171">
        <v>45597</v>
      </c>
      <c r="AK121" s="171">
        <v>45627</v>
      </c>
      <c r="AL121" s="171">
        <v>45658</v>
      </c>
      <c r="AM121" s="171">
        <v>45689</v>
      </c>
      <c r="AN121" s="171">
        <v>45717</v>
      </c>
      <c r="AO121" s="171">
        <v>45748</v>
      </c>
      <c r="AP121" s="171">
        <v>45778</v>
      </c>
      <c r="AQ121" s="171">
        <v>45809</v>
      </c>
      <c r="AR121" s="171">
        <v>45839</v>
      </c>
      <c r="AS121" s="171">
        <v>45870</v>
      </c>
      <c r="AT121" s="171">
        <v>45901</v>
      </c>
      <c r="AU121" s="171">
        <v>45931</v>
      </c>
      <c r="AV121" s="171">
        <v>45962</v>
      </c>
      <c r="AW121" s="171">
        <v>45992</v>
      </c>
      <c r="AX121" s="171">
        <v>46023</v>
      </c>
      <c r="AY121" s="171">
        <v>46054</v>
      </c>
      <c r="AZ121" s="171">
        <v>46082</v>
      </c>
      <c r="BA121" s="171">
        <v>46113</v>
      </c>
      <c r="BB121" s="171">
        <v>46143</v>
      </c>
      <c r="BC121" s="171">
        <v>46174</v>
      </c>
      <c r="BD121" s="171">
        <v>46204</v>
      </c>
      <c r="BE121" s="171">
        <v>46235</v>
      </c>
      <c r="BF121" s="171">
        <v>46266</v>
      </c>
      <c r="BG121" s="171">
        <v>46296</v>
      </c>
      <c r="BH121" s="171">
        <v>46327</v>
      </c>
      <c r="BI121" s="171">
        <v>46357</v>
      </c>
      <c r="BJ121" s="171" t="s">
        <v>478</v>
      </c>
      <c r="BK121" s="171" t="s">
        <v>419</v>
      </c>
      <c r="BL121" s="171" t="s">
        <v>399</v>
      </c>
      <c r="BM121" s="171" t="s">
        <v>243</v>
      </c>
      <c r="BN121" s="175">
        <v>2022</v>
      </c>
      <c r="BO121" s="21"/>
      <c r="BR121" s="21"/>
      <c r="BU121" s="21"/>
      <c r="BV121" s="21"/>
    </row>
    <row r="122" spans="1:86" x14ac:dyDescent="0.25">
      <c r="A122" s="81" t="s">
        <v>5</v>
      </c>
      <c r="B122" s="170">
        <f t="shared" ref="B122:AG122" si="165">B5</f>
        <v>0.2587998659068052</v>
      </c>
      <c r="C122" s="170">
        <f t="shared" si="165"/>
        <v>0.2986003110419907</v>
      </c>
      <c r="D122" s="170">
        <f t="shared" si="165"/>
        <v>0.23017486783245222</v>
      </c>
      <c r="E122" s="170">
        <f t="shared" si="165"/>
        <v>0.29326724494010742</v>
      </c>
      <c r="F122" s="170">
        <f t="shared" si="165"/>
        <v>0.2583201267828843</v>
      </c>
      <c r="G122" s="170">
        <f t="shared" si="165"/>
        <v>0.25419287211740044</v>
      </c>
      <c r="H122" s="170">
        <f t="shared" si="165"/>
        <v>0.24244186046511629</v>
      </c>
      <c r="I122" s="170">
        <f t="shared" si="165"/>
        <v>0.25323861262014208</v>
      </c>
      <c r="J122" s="170">
        <f t="shared" si="165"/>
        <v>0.25648854961832063</v>
      </c>
      <c r="K122" s="170">
        <f t="shared" si="165"/>
        <v>0.25221068819684739</v>
      </c>
      <c r="L122" s="170">
        <f t="shared" si="165"/>
        <v>0.25067842605156038</v>
      </c>
      <c r="M122" s="170">
        <f t="shared" si="165"/>
        <v>0.24392678868552412</v>
      </c>
      <c r="N122" s="170">
        <f t="shared" si="165"/>
        <v>0.24144209759650401</v>
      </c>
      <c r="O122" s="170">
        <f t="shared" si="165"/>
        <v>0.28870292887029286</v>
      </c>
      <c r="P122" s="170">
        <f t="shared" si="165"/>
        <v>0.24596615505706415</v>
      </c>
      <c r="Q122" s="170">
        <f t="shared" si="165"/>
        <v>0.25652450668364102</v>
      </c>
      <c r="R122" s="170">
        <f t="shared" si="165"/>
        <v>0.24713114754098361</v>
      </c>
      <c r="S122" s="170">
        <f t="shared" si="165"/>
        <v>0.24803149606299213</v>
      </c>
      <c r="T122" s="170">
        <f t="shared" si="165"/>
        <v>0.24512074098577571</v>
      </c>
      <c r="U122" s="170">
        <f t="shared" si="165"/>
        <v>0.25961849337213061</v>
      </c>
      <c r="V122" s="170">
        <f t="shared" si="165"/>
        <v>0.27039529015979813</v>
      </c>
      <c r="W122" s="170">
        <f t="shared" si="165"/>
        <v>0.26752618855761484</v>
      </c>
      <c r="X122" s="170">
        <f t="shared" si="165"/>
        <v>0.27748263179403349</v>
      </c>
      <c r="Y122" s="170">
        <f t="shared" si="165"/>
        <v>0.26684912760862128</v>
      </c>
      <c r="Z122" s="170">
        <f t="shared" si="165"/>
        <v>0.27472527472527475</v>
      </c>
      <c r="AA122" s="170">
        <f t="shared" si="165"/>
        <v>0.23344155844155845</v>
      </c>
      <c r="AB122" s="170">
        <f t="shared" si="165"/>
        <v>0.24959270120560442</v>
      </c>
      <c r="AC122" s="170">
        <f t="shared" si="165"/>
        <v>0.27144742630884294</v>
      </c>
      <c r="AD122" s="170">
        <f t="shared" si="165"/>
        <v>0.25451625853071058</v>
      </c>
      <c r="AE122" s="170">
        <f t="shared" si="165"/>
        <v>0.25066548358473822</v>
      </c>
      <c r="AF122" s="170">
        <f t="shared" si="165"/>
        <v>0.2064745361231741</v>
      </c>
      <c r="AG122" s="170">
        <f t="shared" si="165"/>
        <v>0.26539855072463769</v>
      </c>
      <c r="AH122" s="170">
        <f t="shared" ref="AH122:BN122" si="166">AH5</f>
        <v>0.24001774622892635</v>
      </c>
      <c r="AI122" s="170">
        <f t="shared" si="166"/>
        <v>0.25740650801359882</v>
      </c>
      <c r="AJ122" s="170">
        <f t="shared" si="166"/>
        <v>0.29356505401596994</v>
      </c>
      <c r="AK122" s="170">
        <f t="shared" si="166"/>
        <v>0.22495126705653021</v>
      </c>
      <c r="AL122" s="170">
        <f t="shared" si="166"/>
        <v>0.23721436343852012</v>
      </c>
      <c r="AM122" s="170">
        <f t="shared" si="166"/>
        <v>0.20340632603406325</v>
      </c>
      <c r="AN122" s="170">
        <f t="shared" si="166"/>
        <v>0.19560625264047318</v>
      </c>
      <c r="AO122" s="170">
        <f t="shared" si="166"/>
        <v>0.24120603015075376</v>
      </c>
      <c r="AP122" s="170">
        <f t="shared" si="166"/>
        <v>0.24492685228881547</v>
      </c>
      <c r="AQ122" s="170">
        <f t="shared" si="166"/>
        <v>0.22377622377622378</v>
      </c>
      <c r="AR122" s="170">
        <f t="shared" si="166"/>
        <v>0.23825831702544031</v>
      </c>
      <c r="AS122" s="170">
        <f t="shared" si="166"/>
        <v>0.23811764705882352</v>
      </c>
      <c r="AT122" s="170">
        <f t="shared" si="166"/>
        <v>0.26740576496674057</v>
      </c>
      <c r="AU122" s="170">
        <f t="shared" si="166"/>
        <v>0.23871331828442438</v>
      </c>
      <c r="AV122" s="170">
        <f t="shared" si="166"/>
        <v>0.27040261153427636</v>
      </c>
      <c r="AW122" s="170">
        <f t="shared" si="166"/>
        <v>0.27092423641412139</v>
      </c>
      <c r="AX122" s="170">
        <f t="shared" ref="AX122:BI122" si="167">AX5</f>
        <v>0.27523910733262485</v>
      </c>
      <c r="AY122" s="170" t="e">
        <f t="shared" si="167"/>
        <v>#DIV/0!</v>
      </c>
      <c r="AZ122" s="170" t="e">
        <f t="shared" si="167"/>
        <v>#DIV/0!</v>
      </c>
      <c r="BA122" s="170" t="e">
        <f t="shared" si="167"/>
        <v>#DIV/0!</v>
      </c>
      <c r="BB122" s="170" t="e">
        <f t="shared" si="167"/>
        <v>#DIV/0!</v>
      </c>
      <c r="BC122" s="170" t="e">
        <f t="shared" si="167"/>
        <v>#DIV/0!</v>
      </c>
      <c r="BD122" s="170" t="e">
        <f t="shared" si="167"/>
        <v>#DIV/0!</v>
      </c>
      <c r="BE122" s="170" t="e">
        <f t="shared" si="167"/>
        <v>#DIV/0!</v>
      </c>
      <c r="BF122" s="170" t="e">
        <f t="shared" si="167"/>
        <v>#DIV/0!</v>
      </c>
      <c r="BG122" s="170" t="e">
        <f t="shared" si="167"/>
        <v>#DIV/0!</v>
      </c>
      <c r="BH122" s="170" t="e">
        <f t="shared" si="167"/>
        <v>#DIV/0!</v>
      </c>
      <c r="BI122" s="170" t="e">
        <f t="shared" si="167"/>
        <v>#DIV/0!</v>
      </c>
      <c r="BJ122" s="172">
        <f t="shared" ref="BJ122" si="168">BJ5</f>
        <v>0.27523910733262485</v>
      </c>
      <c r="BK122" s="172">
        <f t="shared" si="166"/>
        <v>0.23925717153777845</v>
      </c>
      <c r="BL122" s="172">
        <f t="shared" si="166"/>
        <v>0.25123835942143846</v>
      </c>
      <c r="BM122" s="170">
        <f t="shared" si="166"/>
        <v>0.25904495255871829</v>
      </c>
      <c r="BN122" s="170">
        <f t="shared" si="166"/>
        <v>0.25789801856727174</v>
      </c>
      <c r="BO122" s="21"/>
      <c r="BR122" s="21"/>
      <c r="BU122" s="21"/>
      <c r="BV122" s="21"/>
    </row>
    <row r="123" spans="1:86" x14ac:dyDescent="0.25">
      <c r="A123" s="81" t="s">
        <v>71</v>
      </c>
      <c r="B123" s="170">
        <f t="shared" ref="B123:AG123" si="169">B14</f>
        <v>0.24084720121028744</v>
      </c>
      <c r="C123" s="170">
        <f t="shared" si="169"/>
        <v>0.22591145833333334</v>
      </c>
      <c r="D123" s="170">
        <f t="shared" si="169"/>
        <v>0.22054760110524993</v>
      </c>
      <c r="E123" s="170">
        <f t="shared" si="169"/>
        <v>0.20777316059643119</v>
      </c>
      <c r="F123" s="170">
        <f t="shared" si="169"/>
        <v>0.17926734216679657</v>
      </c>
      <c r="G123" s="170">
        <f t="shared" si="169"/>
        <v>0.20896739130434783</v>
      </c>
      <c r="H123" s="170">
        <f t="shared" si="169"/>
        <v>0.23477038425492033</v>
      </c>
      <c r="I123" s="170">
        <f t="shared" si="169"/>
        <v>0.21454197560392252</v>
      </c>
      <c r="J123" s="170">
        <f t="shared" si="169"/>
        <v>0.18905109489051095</v>
      </c>
      <c r="K123" s="170">
        <f t="shared" si="169"/>
        <v>0.18820074746396157</v>
      </c>
      <c r="L123" s="170">
        <f t="shared" si="169"/>
        <v>0.20533196616252242</v>
      </c>
      <c r="M123" s="170">
        <f t="shared" si="169"/>
        <v>0.17879228810476536</v>
      </c>
      <c r="N123" s="170">
        <f t="shared" si="169"/>
        <v>0.158494304110946</v>
      </c>
      <c r="O123" s="170">
        <f t="shared" si="169"/>
        <v>0.19515669515669515</v>
      </c>
      <c r="P123" s="170">
        <f t="shared" si="169"/>
        <v>0.19755854509217738</v>
      </c>
      <c r="Q123" s="170">
        <f t="shared" si="169"/>
        <v>0.19459289531593837</v>
      </c>
      <c r="R123" s="170">
        <f t="shared" si="169"/>
        <v>0.16981716764797025</v>
      </c>
      <c r="S123" s="170">
        <f t="shared" si="169"/>
        <v>0.15635359116022099</v>
      </c>
      <c r="T123" s="170">
        <f t="shared" si="169"/>
        <v>0.20190995907230561</v>
      </c>
      <c r="U123" s="170">
        <f t="shared" si="169"/>
        <v>0.1775018261504748</v>
      </c>
      <c r="V123" s="170">
        <f t="shared" si="169"/>
        <v>0.20806277056277056</v>
      </c>
      <c r="W123" s="170">
        <f t="shared" si="169"/>
        <v>0.1799324650265316</v>
      </c>
      <c r="X123" s="170">
        <f t="shared" si="169"/>
        <v>0.17706862468229315</v>
      </c>
      <c r="Y123" s="170">
        <f t="shared" si="169"/>
        <v>0.20887445887445888</v>
      </c>
      <c r="Z123" s="170">
        <f t="shared" si="169"/>
        <v>0.19744572158365262</v>
      </c>
      <c r="AA123" s="170">
        <f t="shared" si="169"/>
        <v>0.26027397260273971</v>
      </c>
      <c r="AB123" s="170">
        <f t="shared" si="169"/>
        <v>0.22438767447985253</v>
      </c>
      <c r="AC123" s="170">
        <f t="shared" si="169"/>
        <v>0.20471014492753623</v>
      </c>
      <c r="AD123" s="170">
        <f t="shared" si="169"/>
        <v>0.23481527864746399</v>
      </c>
      <c r="AE123" s="170">
        <f t="shared" si="169"/>
        <v>0.24619911721432075</v>
      </c>
      <c r="AF123" s="170">
        <f t="shared" si="169"/>
        <v>0.21350441733277239</v>
      </c>
      <c r="AG123" s="170">
        <f t="shared" si="169"/>
        <v>0.22986778846153846</v>
      </c>
      <c r="AH123" s="170">
        <f t="shared" ref="AH123:BN123" si="170">AH14</f>
        <v>0.22592399791775117</v>
      </c>
      <c r="AI123" s="170">
        <f t="shared" si="170"/>
        <v>0.19788253087975802</v>
      </c>
      <c r="AJ123" s="170">
        <f t="shared" si="170"/>
        <v>0.21399621723858417</v>
      </c>
      <c r="AK123" s="170">
        <f t="shared" si="170"/>
        <v>0.18552371541501977</v>
      </c>
      <c r="AL123" s="170">
        <f t="shared" si="170"/>
        <v>0.22776821572002295</v>
      </c>
      <c r="AM123" s="170">
        <f t="shared" si="170"/>
        <v>0.21119592875318066</v>
      </c>
      <c r="AN123" s="170">
        <f t="shared" si="170"/>
        <v>0.21379310344827587</v>
      </c>
      <c r="AO123" s="170">
        <f t="shared" si="170"/>
        <v>0.22483892468340369</v>
      </c>
      <c r="AP123" s="170">
        <f t="shared" si="170"/>
        <v>0.23034689293735963</v>
      </c>
      <c r="AQ123" s="170">
        <f t="shared" si="170"/>
        <v>0.21683967704728951</v>
      </c>
      <c r="AR123" s="170">
        <f t="shared" si="170"/>
        <v>0.21130585040730684</v>
      </c>
      <c r="AS123" s="170">
        <f t="shared" si="170"/>
        <v>0.23792443806791008</v>
      </c>
      <c r="AT123" s="170">
        <f t="shared" si="170"/>
        <v>0.21979145369045186</v>
      </c>
      <c r="AU123" s="170">
        <f t="shared" si="170"/>
        <v>0.23214285714285715</v>
      </c>
      <c r="AV123" s="170">
        <f t="shared" si="170"/>
        <v>0.23031203566121841</v>
      </c>
      <c r="AW123" s="170">
        <f t="shared" si="170"/>
        <v>0.20420420420420421</v>
      </c>
      <c r="AX123" s="170">
        <f t="shared" ref="AX123:BI123" si="171">AX14</f>
        <v>0.22355148956134177</v>
      </c>
      <c r="AY123" s="170" t="e">
        <f t="shared" si="171"/>
        <v>#DIV/0!</v>
      </c>
      <c r="AZ123" s="170" t="e">
        <f t="shared" si="171"/>
        <v>#DIV/0!</v>
      </c>
      <c r="BA123" s="170" t="e">
        <f t="shared" si="171"/>
        <v>#DIV/0!</v>
      </c>
      <c r="BB123" s="170" t="e">
        <f t="shared" si="171"/>
        <v>#DIV/0!</v>
      </c>
      <c r="BC123" s="170" t="e">
        <f t="shared" si="171"/>
        <v>#DIV/0!</v>
      </c>
      <c r="BD123" s="170" t="e">
        <f t="shared" si="171"/>
        <v>#DIV/0!</v>
      </c>
      <c r="BE123" s="170" t="e">
        <f t="shared" si="171"/>
        <v>#DIV/0!</v>
      </c>
      <c r="BF123" s="170" t="e">
        <f t="shared" si="171"/>
        <v>#DIV/0!</v>
      </c>
      <c r="BG123" s="170" t="e">
        <f t="shared" si="171"/>
        <v>#DIV/0!</v>
      </c>
      <c r="BH123" s="170" t="e">
        <f t="shared" si="171"/>
        <v>#DIV/0!</v>
      </c>
      <c r="BI123" s="170" t="e">
        <f t="shared" si="171"/>
        <v>#DIV/0!</v>
      </c>
      <c r="BJ123" s="172">
        <f t="shared" ref="BJ123" si="172">BJ14</f>
        <v>0.22355148956134177</v>
      </c>
      <c r="BK123" s="172">
        <f t="shared" si="170"/>
        <v>0.22181353864918432</v>
      </c>
      <c r="BL123" s="172">
        <f t="shared" si="170"/>
        <v>0.21927586872173038</v>
      </c>
      <c r="BM123" s="170">
        <f t="shared" si="170"/>
        <v>0.18527935915033414</v>
      </c>
      <c r="BN123" s="170">
        <f t="shared" si="170"/>
        <v>0.20692261185006047</v>
      </c>
      <c r="BO123" s="21"/>
      <c r="BR123" s="21"/>
      <c r="BU123" s="21"/>
      <c r="BV123" s="21"/>
    </row>
    <row r="124" spans="1:86" x14ac:dyDescent="0.25">
      <c r="A124" s="81" t="s">
        <v>72</v>
      </c>
      <c r="B124" s="170">
        <f t="shared" ref="B124:AG124" si="173">B23</f>
        <v>0.3293068737417314</v>
      </c>
      <c r="C124" s="170">
        <f t="shared" si="173"/>
        <v>0.23846699787083037</v>
      </c>
      <c r="D124" s="170">
        <f t="shared" si="173"/>
        <v>0.22276029055690072</v>
      </c>
      <c r="E124" s="170">
        <f t="shared" si="173"/>
        <v>0.29401088929219599</v>
      </c>
      <c r="F124" s="170">
        <f t="shared" si="173"/>
        <v>0.26585223967422922</v>
      </c>
      <c r="G124" s="170">
        <f t="shared" si="173"/>
        <v>0.23212435233160622</v>
      </c>
      <c r="H124" s="170">
        <f t="shared" si="173"/>
        <v>0.19028340080971659</v>
      </c>
      <c r="I124" s="170">
        <f t="shared" si="173"/>
        <v>0.28456913827655311</v>
      </c>
      <c r="J124" s="170">
        <f t="shared" si="173"/>
        <v>0.19015846538782319</v>
      </c>
      <c r="K124" s="170">
        <f t="shared" si="173"/>
        <v>0.19638554216867471</v>
      </c>
      <c r="L124" s="170">
        <f t="shared" si="173"/>
        <v>0.17403846153846153</v>
      </c>
      <c r="M124" s="170">
        <f t="shared" si="173"/>
        <v>0.23007246376811594</v>
      </c>
      <c r="N124" s="170">
        <f t="shared" si="173"/>
        <v>0.2</v>
      </c>
      <c r="O124" s="170">
        <f t="shared" si="173"/>
        <v>0.17306122448979591</v>
      </c>
      <c r="P124" s="170">
        <f t="shared" si="173"/>
        <v>0.20015698587127159</v>
      </c>
      <c r="Q124" s="170">
        <f t="shared" si="173"/>
        <v>0.22949389179755672</v>
      </c>
      <c r="R124" s="170">
        <f t="shared" si="173"/>
        <v>0.24474789915966386</v>
      </c>
      <c r="S124" s="170">
        <f t="shared" si="173"/>
        <v>0.26448598130841122</v>
      </c>
      <c r="T124" s="170">
        <f t="shared" si="173"/>
        <v>0.23673469387755103</v>
      </c>
      <c r="U124" s="170">
        <f t="shared" si="173"/>
        <v>0.17828200972447325</v>
      </c>
      <c r="V124" s="170">
        <f t="shared" si="173"/>
        <v>0.26977401129943501</v>
      </c>
      <c r="W124" s="170">
        <f t="shared" si="173"/>
        <v>0.21650717703349281</v>
      </c>
      <c r="X124" s="170">
        <f t="shared" si="173"/>
        <v>0.21419828641370869</v>
      </c>
      <c r="Y124" s="170">
        <f t="shared" si="173"/>
        <v>0.22666666666666666</v>
      </c>
      <c r="Z124" s="170">
        <f t="shared" si="173"/>
        <v>0.2421875</v>
      </c>
      <c r="AA124" s="170">
        <f t="shared" si="173"/>
        <v>0.22948717948717948</v>
      </c>
      <c r="AB124" s="170">
        <f t="shared" si="173"/>
        <v>0.25834127740705431</v>
      </c>
      <c r="AC124" s="170">
        <f t="shared" si="173"/>
        <v>0.27449168207024027</v>
      </c>
      <c r="AD124" s="170">
        <f t="shared" si="173"/>
        <v>0.27156276686592656</v>
      </c>
      <c r="AE124" s="170">
        <f t="shared" si="173"/>
        <v>0.27280858676207514</v>
      </c>
      <c r="AF124" s="170">
        <f t="shared" si="173"/>
        <v>0.21988527724665391</v>
      </c>
      <c r="AG124" s="170">
        <f t="shared" si="173"/>
        <v>0.25215517241379309</v>
      </c>
      <c r="AH124" s="170">
        <f t="shared" ref="AH124:BN124" si="174">AH23</f>
        <v>0.21542738012508686</v>
      </c>
      <c r="AI124" s="170">
        <f t="shared" si="174"/>
        <v>0.20392491467576793</v>
      </c>
      <c r="AJ124" s="170">
        <f t="shared" si="174"/>
        <v>0.26026392961876832</v>
      </c>
      <c r="AK124" s="170">
        <f t="shared" si="174"/>
        <v>0.2687224669603524</v>
      </c>
      <c r="AL124" s="170">
        <f t="shared" si="174"/>
        <v>0.24512743628185907</v>
      </c>
      <c r="AM124" s="170">
        <f t="shared" si="174"/>
        <v>0.1839581517000872</v>
      </c>
      <c r="AN124" s="170">
        <f t="shared" si="174"/>
        <v>0.24159021406727829</v>
      </c>
      <c r="AO124" s="170">
        <f t="shared" si="174"/>
        <v>0.24615384615384617</v>
      </c>
      <c r="AP124" s="170">
        <f t="shared" si="174"/>
        <v>0.2225609756097561</v>
      </c>
      <c r="AQ124" s="170">
        <f t="shared" si="174"/>
        <v>0.27513227513227512</v>
      </c>
      <c r="AR124" s="170">
        <f t="shared" si="174"/>
        <v>0.22382397572078908</v>
      </c>
      <c r="AS124" s="170">
        <f t="shared" si="174"/>
        <v>0.23034227567067531</v>
      </c>
      <c r="AT124" s="170">
        <f t="shared" si="174"/>
        <v>0.28379588182632048</v>
      </c>
      <c r="AU124" s="170">
        <f t="shared" si="174"/>
        <v>0.25041876046901174</v>
      </c>
      <c r="AV124" s="170">
        <f t="shared" si="174"/>
        <v>0.24155844155844156</v>
      </c>
      <c r="AW124" s="170">
        <f t="shared" si="174"/>
        <v>0.24453840732910501</v>
      </c>
      <c r="AX124" s="170">
        <f t="shared" ref="AX124:BI124" si="175">AX23</f>
        <v>0.26342072409488138</v>
      </c>
      <c r="AY124" s="170" t="e">
        <f t="shared" si="175"/>
        <v>#DIV/0!</v>
      </c>
      <c r="AZ124" s="170" t="e">
        <f t="shared" si="175"/>
        <v>#DIV/0!</v>
      </c>
      <c r="BA124" s="170" t="e">
        <f t="shared" si="175"/>
        <v>#DIV/0!</v>
      </c>
      <c r="BB124" s="170" t="e">
        <f t="shared" si="175"/>
        <v>#DIV/0!</v>
      </c>
      <c r="BC124" s="170" t="e">
        <f t="shared" si="175"/>
        <v>#DIV/0!</v>
      </c>
      <c r="BD124" s="170" t="e">
        <f t="shared" si="175"/>
        <v>#DIV/0!</v>
      </c>
      <c r="BE124" s="170" t="e">
        <f t="shared" si="175"/>
        <v>#DIV/0!</v>
      </c>
      <c r="BF124" s="170" t="e">
        <f t="shared" si="175"/>
        <v>#DIV/0!</v>
      </c>
      <c r="BG124" s="170" t="e">
        <f t="shared" si="175"/>
        <v>#DIV/0!</v>
      </c>
      <c r="BH124" s="170" t="e">
        <f t="shared" si="175"/>
        <v>#DIV/0!</v>
      </c>
      <c r="BI124" s="170" t="e">
        <f t="shared" si="175"/>
        <v>#DIV/0!</v>
      </c>
      <c r="BJ124" s="172">
        <f t="shared" ref="BJ124" si="176">BJ23</f>
        <v>0.26342072409488138</v>
      </c>
      <c r="BK124" s="172">
        <f t="shared" si="174"/>
        <v>0.24086066429914352</v>
      </c>
      <c r="BL124" s="172">
        <f t="shared" si="174"/>
        <v>0.24775253061513414</v>
      </c>
      <c r="BM124" s="170">
        <f t="shared" si="174"/>
        <v>0.21836648328396108</v>
      </c>
      <c r="BN124" s="170">
        <f t="shared" si="174"/>
        <v>0.25343296927891679</v>
      </c>
      <c r="BO124" s="21"/>
      <c r="BR124" s="21"/>
      <c r="BU124" s="21"/>
      <c r="BV124" s="21"/>
    </row>
    <row r="125" spans="1:86" x14ac:dyDescent="0.25">
      <c r="A125" s="81" t="s">
        <v>0</v>
      </c>
      <c r="B125" s="170">
        <f t="shared" ref="B125:AG125" si="177">B32</f>
        <v>0.24800796812749004</v>
      </c>
      <c r="C125" s="170">
        <f t="shared" si="177"/>
        <v>0.21792083514571553</v>
      </c>
      <c r="D125" s="170">
        <f t="shared" si="177"/>
        <v>0.20032310177705978</v>
      </c>
      <c r="E125" s="170">
        <f t="shared" si="177"/>
        <v>0.24107142857142858</v>
      </c>
      <c r="F125" s="170">
        <f t="shared" si="177"/>
        <v>0.27860869565217389</v>
      </c>
      <c r="G125" s="170">
        <f t="shared" si="177"/>
        <v>0.27811300054854637</v>
      </c>
      <c r="H125" s="170">
        <f t="shared" si="177"/>
        <v>0.21551052221356196</v>
      </c>
      <c r="I125" s="170">
        <f t="shared" si="177"/>
        <v>0.24287169042769857</v>
      </c>
      <c r="J125" s="170">
        <f t="shared" si="177"/>
        <v>0.2367330016583748</v>
      </c>
      <c r="K125" s="170">
        <f t="shared" si="177"/>
        <v>0.23166843783209351</v>
      </c>
      <c r="L125" s="170">
        <f t="shared" si="177"/>
        <v>0.22051089406461308</v>
      </c>
      <c r="M125" s="170">
        <f t="shared" si="177"/>
        <v>0.21322645290581163</v>
      </c>
      <c r="N125" s="170">
        <f t="shared" si="177"/>
        <v>0.25016611295681063</v>
      </c>
      <c r="O125" s="170">
        <f t="shared" si="177"/>
        <v>0.18606461658232776</v>
      </c>
      <c r="P125" s="170">
        <f t="shared" si="177"/>
        <v>0.23629002576370997</v>
      </c>
      <c r="Q125" s="170">
        <f t="shared" si="177"/>
        <v>0.22164591977869985</v>
      </c>
      <c r="R125" s="170">
        <f t="shared" si="177"/>
        <v>0.21827411167512689</v>
      </c>
      <c r="S125" s="170">
        <f t="shared" si="177"/>
        <v>0.17896749521988528</v>
      </c>
      <c r="T125" s="170">
        <f t="shared" si="177"/>
        <v>0.19731156985117618</v>
      </c>
      <c r="U125" s="170">
        <f t="shared" si="177"/>
        <v>0.18218161050828099</v>
      </c>
      <c r="V125" s="170">
        <f t="shared" si="177"/>
        <v>0.24937531234382809</v>
      </c>
      <c r="W125" s="170">
        <f t="shared" si="177"/>
        <v>0.22242579699523635</v>
      </c>
      <c r="X125" s="170">
        <f t="shared" si="177"/>
        <v>0.25064599483204136</v>
      </c>
      <c r="Y125" s="170">
        <f t="shared" si="177"/>
        <v>0.23405572755417955</v>
      </c>
      <c r="Z125" s="170">
        <f t="shared" si="177"/>
        <v>0.26548387096774195</v>
      </c>
      <c r="AA125" s="170">
        <f t="shared" si="177"/>
        <v>0.23868471953578335</v>
      </c>
      <c r="AB125" s="170">
        <f t="shared" si="177"/>
        <v>0.22848254407189769</v>
      </c>
      <c r="AC125" s="170">
        <f t="shared" si="177"/>
        <v>0.25830258302583026</v>
      </c>
      <c r="AD125" s="170">
        <f t="shared" si="177"/>
        <v>0.27049180327868855</v>
      </c>
      <c r="AE125" s="170">
        <f t="shared" si="177"/>
        <v>0.24133558748943365</v>
      </c>
      <c r="AF125" s="170">
        <f t="shared" si="177"/>
        <v>0.18607705779334502</v>
      </c>
      <c r="AG125" s="170">
        <f t="shared" si="177"/>
        <v>0.23005181347150258</v>
      </c>
      <c r="AH125" s="170">
        <f t="shared" ref="AH125:BN125" si="178">AH32</f>
        <v>0.21621621621621623</v>
      </c>
      <c r="AI125" s="170">
        <f t="shared" si="178"/>
        <v>0.22181628392484343</v>
      </c>
      <c r="AJ125" s="170">
        <f t="shared" si="178"/>
        <v>0.17717717717717718</v>
      </c>
      <c r="AK125" s="170">
        <f t="shared" si="178"/>
        <v>0.24703222159412097</v>
      </c>
      <c r="AL125" s="170">
        <f t="shared" si="178"/>
        <v>0.21524469467301863</v>
      </c>
      <c r="AM125" s="170">
        <f t="shared" si="178"/>
        <v>0.23243243243243245</v>
      </c>
      <c r="AN125" s="170">
        <f t="shared" si="178"/>
        <v>0.20699568758984188</v>
      </c>
      <c r="AO125" s="170">
        <f t="shared" si="178"/>
        <v>0.22017045454545456</v>
      </c>
      <c r="AP125" s="170">
        <f t="shared" si="178"/>
        <v>0.24111014744145706</v>
      </c>
      <c r="AQ125" s="170">
        <f t="shared" si="178"/>
        <v>0.24661105318039625</v>
      </c>
      <c r="AR125" s="170">
        <f t="shared" si="178"/>
        <v>0.19816573861775302</v>
      </c>
      <c r="AS125" s="170">
        <f t="shared" si="178"/>
        <v>0.20283742331288343</v>
      </c>
      <c r="AT125" s="170">
        <f t="shared" si="178"/>
        <v>0.19232202758106598</v>
      </c>
      <c r="AU125" s="170">
        <f t="shared" si="178"/>
        <v>0.22278186749321968</v>
      </c>
      <c r="AV125" s="170">
        <f t="shared" si="178"/>
        <v>0.27815013404825739</v>
      </c>
      <c r="AW125" s="170">
        <f t="shared" si="178"/>
        <v>0.20570132815030776</v>
      </c>
      <c r="AX125" s="170">
        <f t="shared" ref="AX125:BI125" si="179">AX32</f>
        <v>0.28712091374556914</v>
      </c>
      <c r="AY125" s="170" t="e">
        <f t="shared" si="179"/>
        <v>#DIV/0!</v>
      </c>
      <c r="AZ125" s="170" t="e">
        <f t="shared" si="179"/>
        <v>#DIV/0!</v>
      </c>
      <c r="BA125" s="170" t="e">
        <f t="shared" si="179"/>
        <v>#DIV/0!</v>
      </c>
      <c r="BB125" s="170" t="e">
        <f t="shared" si="179"/>
        <v>#DIV/0!</v>
      </c>
      <c r="BC125" s="170" t="e">
        <f t="shared" si="179"/>
        <v>#DIV/0!</v>
      </c>
      <c r="BD125" s="170" t="e">
        <f t="shared" si="179"/>
        <v>#DIV/0!</v>
      </c>
      <c r="BE125" s="170" t="e">
        <f t="shared" si="179"/>
        <v>#DIV/0!</v>
      </c>
      <c r="BF125" s="170" t="e">
        <f t="shared" si="179"/>
        <v>#DIV/0!</v>
      </c>
      <c r="BG125" s="170" t="e">
        <f t="shared" si="179"/>
        <v>#DIV/0!</v>
      </c>
      <c r="BH125" s="170" t="e">
        <f t="shared" si="179"/>
        <v>#DIV/0!</v>
      </c>
      <c r="BI125" s="170" t="e">
        <f t="shared" si="179"/>
        <v>#DIV/0!</v>
      </c>
      <c r="BJ125" s="172">
        <f t="shared" ref="BJ125" si="180">BJ32</f>
        <v>0.28712091374556914</v>
      </c>
      <c r="BK125" s="172">
        <f t="shared" si="178"/>
        <v>0.22056886547292728</v>
      </c>
      <c r="BL125" s="172">
        <f t="shared" si="178"/>
        <v>0.23316363636363635</v>
      </c>
      <c r="BM125" s="170">
        <f t="shared" si="178"/>
        <v>0.22067344836466649</v>
      </c>
      <c r="BN125" s="170">
        <f t="shared" si="178"/>
        <v>0.23505565708589465</v>
      </c>
      <c r="BO125" s="21"/>
      <c r="BR125" s="21"/>
      <c r="BU125" s="21"/>
      <c r="BV125" s="21"/>
    </row>
    <row r="126" spans="1:86" x14ac:dyDescent="0.25">
      <c r="A126" s="81" t="s">
        <v>2</v>
      </c>
      <c r="B126" s="170">
        <f t="shared" ref="B126:AG126" si="181">B41</f>
        <v>0.30485952923310555</v>
      </c>
      <c r="C126" s="170">
        <f t="shared" si="181"/>
        <v>0.28430913348946135</v>
      </c>
      <c r="D126" s="170">
        <f t="shared" si="181"/>
        <v>0.24409448818897639</v>
      </c>
      <c r="E126" s="170">
        <f t="shared" si="181"/>
        <v>0.26708074534161491</v>
      </c>
      <c r="F126" s="170">
        <f t="shared" si="181"/>
        <v>0.33766233766233766</v>
      </c>
      <c r="G126" s="170">
        <f t="shared" si="181"/>
        <v>0.31646341463414634</v>
      </c>
      <c r="H126" s="170">
        <f t="shared" si="181"/>
        <v>0.25531914893617019</v>
      </c>
      <c r="I126" s="170">
        <f t="shared" si="181"/>
        <v>0.3529082774049217</v>
      </c>
      <c r="J126" s="170">
        <f t="shared" si="181"/>
        <v>0.27072633895818049</v>
      </c>
      <c r="K126" s="170">
        <f t="shared" si="181"/>
        <v>0.23030303030303031</v>
      </c>
      <c r="L126" s="170">
        <f t="shared" si="181"/>
        <v>0.24682741116751269</v>
      </c>
      <c r="M126" s="170">
        <f t="shared" si="181"/>
        <v>0.24311183144246354</v>
      </c>
      <c r="N126" s="170">
        <f t="shared" si="181"/>
        <v>0.2121656284353243</v>
      </c>
      <c r="O126" s="170">
        <f t="shared" si="181"/>
        <v>0.22830626450116009</v>
      </c>
      <c r="P126" s="170">
        <f t="shared" si="181"/>
        <v>0.20708955223880596</v>
      </c>
      <c r="Q126" s="170">
        <f t="shared" si="181"/>
        <v>0.26965601965601965</v>
      </c>
      <c r="R126" s="170">
        <f t="shared" si="181"/>
        <v>0.22997275204359674</v>
      </c>
      <c r="S126" s="170">
        <f t="shared" si="181"/>
        <v>0.305591677503251</v>
      </c>
      <c r="T126" s="170">
        <f t="shared" si="181"/>
        <v>0.24925816023738873</v>
      </c>
      <c r="U126" s="170">
        <f t="shared" si="181"/>
        <v>0.24733096085409254</v>
      </c>
      <c r="V126" s="170">
        <f t="shared" si="181"/>
        <v>0.29182295573893474</v>
      </c>
      <c r="W126" s="170">
        <f t="shared" si="181"/>
        <v>0.25338142470694319</v>
      </c>
      <c r="X126" s="170">
        <f t="shared" si="181"/>
        <v>0.30070546737213405</v>
      </c>
      <c r="Y126" s="170">
        <f t="shared" si="181"/>
        <v>0.23859386686611816</v>
      </c>
      <c r="Z126" s="170">
        <f t="shared" si="181"/>
        <v>0.35109170305676857</v>
      </c>
      <c r="AA126" s="170">
        <f t="shared" si="181"/>
        <v>0.31764705882352939</v>
      </c>
      <c r="AB126" s="170">
        <f t="shared" si="181"/>
        <v>0.2669039145907473</v>
      </c>
      <c r="AC126" s="170">
        <f t="shared" si="181"/>
        <v>0.27459749552772811</v>
      </c>
      <c r="AD126" s="170">
        <f t="shared" si="181"/>
        <v>0.25187566988210075</v>
      </c>
      <c r="AE126" s="170">
        <f t="shared" si="181"/>
        <v>0.30584192439862545</v>
      </c>
      <c r="AF126" s="170">
        <f t="shared" si="181"/>
        <v>0.26958831341301459</v>
      </c>
      <c r="AG126" s="170">
        <f t="shared" si="181"/>
        <v>0.3480278422273782</v>
      </c>
      <c r="AH126" s="170">
        <f t="shared" ref="AH126:BN126" si="182">AH41</f>
        <v>0.31018518518518517</v>
      </c>
      <c r="AI126" s="170">
        <f t="shared" si="182"/>
        <v>0.29310344827586204</v>
      </c>
      <c r="AJ126" s="170">
        <f t="shared" si="182"/>
        <v>0.28766025641025639</v>
      </c>
      <c r="AK126" s="170">
        <f t="shared" si="182"/>
        <v>0.26067907995618839</v>
      </c>
      <c r="AL126" s="170">
        <f t="shared" si="182"/>
        <v>0.24934383202099739</v>
      </c>
      <c r="AM126" s="170">
        <f t="shared" si="182"/>
        <v>0.25123152709359609</v>
      </c>
      <c r="AN126" s="170">
        <f t="shared" si="182"/>
        <v>0.2360774818401937</v>
      </c>
      <c r="AO126" s="170">
        <f t="shared" si="182"/>
        <v>0.2399497487437186</v>
      </c>
      <c r="AP126" s="170">
        <f t="shared" si="182"/>
        <v>0.2257617728531856</v>
      </c>
      <c r="AQ126" s="170">
        <f t="shared" si="182"/>
        <v>0.21969006381039197</v>
      </c>
      <c r="AR126" s="170">
        <f t="shared" si="182"/>
        <v>0.20647773279352227</v>
      </c>
      <c r="AS126" s="170">
        <f t="shared" si="182"/>
        <v>0.2</v>
      </c>
      <c r="AT126" s="170">
        <f t="shared" si="182"/>
        <v>0.24179743223965763</v>
      </c>
      <c r="AU126" s="170">
        <f t="shared" si="182"/>
        <v>0.26794657762938229</v>
      </c>
      <c r="AV126" s="170">
        <f t="shared" si="182"/>
        <v>0.25742574257425743</v>
      </c>
      <c r="AW126" s="170">
        <f t="shared" si="182"/>
        <v>0.26020408163265307</v>
      </c>
      <c r="AX126" s="170">
        <f t="shared" ref="AX126:BI126" si="183">AX41</f>
        <v>0.16789940828402367</v>
      </c>
      <c r="AY126" s="170" t="e">
        <f t="shared" si="183"/>
        <v>#DIV/0!</v>
      </c>
      <c r="AZ126" s="170" t="e">
        <f t="shared" si="183"/>
        <v>#DIV/0!</v>
      </c>
      <c r="BA126" s="170" t="e">
        <f t="shared" si="183"/>
        <v>#DIV/0!</v>
      </c>
      <c r="BB126" s="170" t="e">
        <f t="shared" si="183"/>
        <v>#DIV/0!</v>
      </c>
      <c r="BC126" s="170" t="e">
        <f t="shared" si="183"/>
        <v>#DIV/0!</v>
      </c>
      <c r="BD126" s="170" t="e">
        <f t="shared" si="183"/>
        <v>#DIV/0!</v>
      </c>
      <c r="BE126" s="170" t="e">
        <f t="shared" si="183"/>
        <v>#DIV/0!</v>
      </c>
      <c r="BF126" s="170" t="e">
        <f t="shared" si="183"/>
        <v>#DIV/0!</v>
      </c>
      <c r="BG126" s="170" t="e">
        <f t="shared" si="183"/>
        <v>#DIV/0!</v>
      </c>
      <c r="BH126" s="170" t="e">
        <f t="shared" si="183"/>
        <v>#DIV/0!</v>
      </c>
      <c r="BI126" s="170" t="e">
        <f t="shared" si="183"/>
        <v>#DIV/0!</v>
      </c>
      <c r="BJ126" s="172">
        <f t="shared" ref="BJ126" si="184">BJ41</f>
        <v>0.16789940828402367</v>
      </c>
      <c r="BK126" s="172">
        <f t="shared" si="182"/>
        <v>0.23929930247305009</v>
      </c>
      <c r="BL126" s="172">
        <f t="shared" si="182"/>
        <v>0.29485085532536748</v>
      </c>
      <c r="BM126" s="170">
        <f t="shared" si="182"/>
        <v>0.24782913542958848</v>
      </c>
      <c r="BN126" s="170">
        <f t="shared" si="182"/>
        <v>0.28127473223236427</v>
      </c>
      <c r="BO126" s="21"/>
      <c r="BR126" s="21"/>
      <c r="BU126" s="21"/>
      <c r="BV126" s="21"/>
    </row>
    <row r="127" spans="1:86" x14ac:dyDescent="0.25">
      <c r="A127" s="81" t="s">
        <v>3</v>
      </c>
      <c r="B127" s="170">
        <f t="shared" ref="B127:AG127" si="185">B50</f>
        <v>0.2315180215732702</v>
      </c>
      <c r="C127" s="170">
        <f t="shared" si="185"/>
        <v>0.22195608782435131</v>
      </c>
      <c r="D127" s="170">
        <f t="shared" si="185"/>
        <v>0.2026875699888018</v>
      </c>
      <c r="E127" s="170">
        <f t="shared" si="185"/>
        <v>0.21417281348788197</v>
      </c>
      <c r="F127" s="170">
        <f t="shared" si="185"/>
        <v>0.23558741040822687</v>
      </c>
      <c r="G127" s="170">
        <f t="shared" si="185"/>
        <v>0.20625415834996674</v>
      </c>
      <c r="H127" s="170">
        <f t="shared" si="185"/>
        <v>0.21498944405348347</v>
      </c>
      <c r="I127" s="170">
        <f t="shared" si="185"/>
        <v>0.20982783357245338</v>
      </c>
      <c r="J127" s="170">
        <f t="shared" si="185"/>
        <v>0.22062168309325247</v>
      </c>
      <c r="K127" s="170">
        <f t="shared" si="185"/>
        <v>0.24649446494464944</v>
      </c>
      <c r="L127" s="170">
        <f t="shared" si="185"/>
        <v>0.22019279553526128</v>
      </c>
      <c r="M127" s="170">
        <f t="shared" si="185"/>
        <v>0.20493262140859395</v>
      </c>
      <c r="N127" s="170">
        <f t="shared" si="185"/>
        <v>0.19315456725528668</v>
      </c>
      <c r="O127" s="170">
        <f t="shared" si="185"/>
        <v>0.2246203037569944</v>
      </c>
      <c r="P127" s="170">
        <f t="shared" si="185"/>
        <v>0.20902295782167646</v>
      </c>
      <c r="Q127" s="170">
        <f t="shared" si="185"/>
        <v>0.23967501692620177</v>
      </c>
      <c r="R127" s="170">
        <f t="shared" si="185"/>
        <v>0.22206344669905687</v>
      </c>
      <c r="S127" s="170">
        <f t="shared" si="185"/>
        <v>0.20271142672692061</v>
      </c>
      <c r="T127" s="170">
        <f t="shared" si="185"/>
        <v>0.21853947722985717</v>
      </c>
      <c r="U127" s="170">
        <f t="shared" si="185"/>
        <v>0.23476848090982941</v>
      </c>
      <c r="V127" s="170">
        <f t="shared" si="185"/>
        <v>0.1896964856230032</v>
      </c>
      <c r="W127" s="170">
        <f t="shared" si="185"/>
        <v>0.19182948490230906</v>
      </c>
      <c r="X127" s="170">
        <f t="shared" si="185"/>
        <v>0.22467299307514749</v>
      </c>
      <c r="Y127" s="170">
        <f t="shared" si="185"/>
        <v>0.18748669929772291</v>
      </c>
      <c r="Z127" s="170">
        <f t="shared" si="185"/>
        <v>0.18931262845398492</v>
      </c>
      <c r="AA127" s="170">
        <f t="shared" si="185"/>
        <v>0.21794195250659631</v>
      </c>
      <c r="AB127" s="170">
        <f t="shared" si="185"/>
        <v>0.24217506631299734</v>
      </c>
      <c r="AC127" s="170">
        <f t="shared" si="185"/>
        <v>0.22259358288770054</v>
      </c>
      <c r="AD127" s="170">
        <f t="shared" si="185"/>
        <v>0.18120011823825008</v>
      </c>
      <c r="AE127" s="170">
        <f t="shared" si="185"/>
        <v>0.23842662632375189</v>
      </c>
      <c r="AF127" s="170">
        <f t="shared" si="185"/>
        <v>0.23616133518776078</v>
      </c>
      <c r="AG127" s="170">
        <f t="shared" si="185"/>
        <v>0.21907931225734886</v>
      </c>
      <c r="AH127" s="170">
        <f t="shared" ref="AH127:BN127" si="186">AH50</f>
        <v>0.20671206225680933</v>
      </c>
      <c r="AI127" s="170">
        <f t="shared" si="186"/>
        <v>0.22023491724506139</v>
      </c>
      <c r="AJ127" s="170">
        <f t="shared" si="186"/>
        <v>0.21305361305361306</v>
      </c>
      <c r="AK127" s="170">
        <f t="shared" si="186"/>
        <v>0.19875241987524198</v>
      </c>
      <c r="AL127" s="170">
        <f t="shared" si="186"/>
        <v>0.20614350851931845</v>
      </c>
      <c r="AM127" s="170">
        <f t="shared" si="186"/>
        <v>0.22651128914785143</v>
      </c>
      <c r="AN127" s="170">
        <f t="shared" si="186"/>
        <v>0.24459342560553632</v>
      </c>
      <c r="AO127" s="170">
        <f t="shared" si="186"/>
        <v>0.24305555555555555</v>
      </c>
      <c r="AP127" s="170">
        <f t="shared" si="186"/>
        <v>0.20423563777994158</v>
      </c>
      <c r="AQ127" s="170">
        <f t="shared" si="186"/>
        <v>0.21210605302651325</v>
      </c>
      <c r="AR127" s="170">
        <f t="shared" si="186"/>
        <v>0.20863137815927515</v>
      </c>
      <c r="AS127" s="170">
        <f t="shared" si="186"/>
        <v>0.19506597819850832</v>
      </c>
      <c r="AT127" s="170">
        <f t="shared" si="186"/>
        <v>0.18045515394912987</v>
      </c>
      <c r="AU127" s="170">
        <f t="shared" si="186"/>
        <v>0.19959473150962512</v>
      </c>
      <c r="AV127" s="170">
        <f t="shared" si="186"/>
        <v>0.21150278293135436</v>
      </c>
      <c r="AW127" s="170">
        <f t="shared" si="186"/>
        <v>0.21767422334172964</v>
      </c>
      <c r="AX127" s="170">
        <f t="shared" ref="AX127:BI127" si="187">AX50</f>
        <v>0.17972070431086826</v>
      </c>
      <c r="AY127" s="170" t="e">
        <f t="shared" si="187"/>
        <v>#DIV/0!</v>
      </c>
      <c r="AZ127" s="170" t="e">
        <f t="shared" si="187"/>
        <v>#DIV/0!</v>
      </c>
      <c r="BA127" s="170" t="e">
        <f t="shared" si="187"/>
        <v>#DIV/0!</v>
      </c>
      <c r="BB127" s="170" t="e">
        <f t="shared" si="187"/>
        <v>#DIV/0!</v>
      </c>
      <c r="BC127" s="170" t="e">
        <f t="shared" si="187"/>
        <v>#DIV/0!</v>
      </c>
      <c r="BD127" s="170" t="e">
        <f t="shared" si="187"/>
        <v>#DIV/0!</v>
      </c>
      <c r="BE127" s="170" t="e">
        <f t="shared" si="187"/>
        <v>#DIV/0!</v>
      </c>
      <c r="BF127" s="170" t="e">
        <f t="shared" si="187"/>
        <v>#DIV/0!</v>
      </c>
      <c r="BG127" s="170" t="e">
        <f t="shared" si="187"/>
        <v>#DIV/0!</v>
      </c>
      <c r="BH127" s="170" t="e">
        <f t="shared" si="187"/>
        <v>#DIV/0!</v>
      </c>
      <c r="BI127" s="170" t="e">
        <f t="shared" si="187"/>
        <v>#DIV/0!</v>
      </c>
      <c r="BJ127" s="172">
        <f t="shared" ref="BJ127" si="188">BJ50</f>
        <v>0.17972070431086826</v>
      </c>
      <c r="BK127" s="172">
        <f t="shared" si="186"/>
        <v>0.21297444802778467</v>
      </c>
      <c r="BL127" s="172">
        <f t="shared" si="186"/>
        <v>0.21454720827761581</v>
      </c>
      <c r="BM127" s="170">
        <f t="shared" si="186"/>
        <v>0.21055911040812902</v>
      </c>
      <c r="BN127" s="170">
        <f t="shared" si="186"/>
        <v>0.21954260917275606</v>
      </c>
      <c r="BO127" s="21"/>
      <c r="BR127" s="21"/>
      <c r="BU127" s="21"/>
      <c r="BV127" s="21"/>
    </row>
    <row r="128" spans="1:86" x14ac:dyDescent="0.25">
      <c r="A128" s="81" t="s">
        <v>201</v>
      </c>
      <c r="B128" s="170">
        <f>B92</f>
        <v>0.26461441809329356</v>
      </c>
      <c r="C128" s="170">
        <f t="shared" ref="C128:M128" si="189">C92</f>
        <v>0.233346038199297</v>
      </c>
      <c r="D128" s="170">
        <f t="shared" si="189"/>
        <v>0.23599320882852293</v>
      </c>
      <c r="E128" s="170">
        <f t="shared" si="189"/>
        <v>0.24476146128772805</v>
      </c>
      <c r="F128" s="170">
        <f t="shared" si="189"/>
        <v>0.24063931040675227</v>
      </c>
      <c r="G128" s="170">
        <f t="shared" si="189"/>
        <v>0.2333976561396903</v>
      </c>
      <c r="H128" s="170">
        <f t="shared" si="189"/>
        <v>0.22309772472957851</v>
      </c>
      <c r="I128" s="170">
        <f t="shared" si="189"/>
        <v>0.2393310792287307</v>
      </c>
      <c r="J128" s="170">
        <f t="shared" si="189"/>
        <v>0.2315263840207423</v>
      </c>
      <c r="K128" s="170">
        <f t="shared" si="189"/>
        <v>0.23042626776115671</v>
      </c>
      <c r="L128" s="170">
        <f t="shared" si="189"/>
        <v>0.22508333333333333</v>
      </c>
      <c r="M128" s="170">
        <f t="shared" si="189"/>
        <v>0.21646890958245718</v>
      </c>
      <c r="N128" s="170">
        <f>N92</f>
        <v>0.20640715216986402</v>
      </c>
      <c r="O128" s="170">
        <f t="shared" ref="O128:BM128" si="190">O92</f>
        <v>0.21839834958739685</v>
      </c>
      <c r="P128" s="170">
        <f t="shared" si="190"/>
        <v>0.22220256523662096</v>
      </c>
      <c r="Q128" s="170">
        <f t="shared" si="190"/>
        <v>0.21911623877057779</v>
      </c>
      <c r="R128" s="170">
        <f t="shared" si="190"/>
        <v>0.22327200397812033</v>
      </c>
      <c r="S128" s="170">
        <f t="shared" si="190"/>
        <v>0.21280971010131408</v>
      </c>
      <c r="T128" s="170">
        <f t="shared" si="190"/>
        <v>0.221050701384432</v>
      </c>
      <c r="U128" s="170">
        <f t="shared" si="190"/>
        <v>0.21367600239929865</v>
      </c>
      <c r="V128" s="170">
        <f t="shared" si="190"/>
        <v>0.21818094228731091</v>
      </c>
      <c r="W128" s="170">
        <f t="shared" si="190"/>
        <v>0.21250837400708203</v>
      </c>
      <c r="X128" s="170">
        <f t="shared" si="190"/>
        <v>0.22570928876797514</v>
      </c>
      <c r="Y128" s="170">
        <f t="shared" si="190"/>
        <v>0.21683662584801808</v>
      </c>
      <c r="Z128" s="170">
        <f>Z92</f>
        <v>0.22515302835051546</v>
      </c>
      <c r="AA128" s="170">
        <f t="shared" ref="AA128:BL128" si="191">AA92</f>
        <v>0.23555799688730203</v>
      </c>
      <c r="AB128" s="170">
        <f t="shared" si="191"/>
        <v>0.23278989889216778</v>
      </c>
      <c r="AC128" s="170">
        <f t="shared" si="191"/>
        <v>0.23117294647719958</v>
      </c>
      <c r="AD128" s="170">
        <f t="shared" si="191"/>
        <v>0.23589982407119942</v>
      </c>
      <c r="AE128" s="170">
        <f t="shared" si="191"/>
        <v>0.25131192528043905</v>
      </c>
      <c r="AF128" s="170">
        <f t="shared" si="191"/>
        <v>0.22073728585523367</v>
      </c>
      <c r="AG128" s="170">
        <f t="shared" si="191"/>
        <v>0.22808330764827617</v>
      </c>
      <c r="AH128" s="170">
        <f t="shared" si="191"/>
        <v>0.22593250444049734</v>
      </c>
      <c r="AI128" s="170">
        <f t="shared" si="191"/>
        <v>0.21616724738675958</v>
      </c>
      <c r="AJ128" s="170">
        <f t="shared" si="191"/>
        <v>0.23577418053002108</v>
      </c>
      <c r="AK128" s="170">
        <f t="shared" si="191"/>
        <v>0.21298519844561847</v>
      </c>
      <c r="AL128" s="170">
        <f>AL92</f>
        <v>0.22934145955358556</v>
      </c>
      <c r="AM128" s="170">
        <f t="shared" ref="AM128:AW128" si="192">AM92</f>
        <v>0.2139049512106975</v>
      </c>
      <c r="AN128" s="170">
        <f t="shared" si="192"/>
        <v>0.21552162849872775</v>
      </c>
      <c r="AO128" s="170">
        <f t="shared" si="192"/>
        <v>0.22922913687318355</v>
      </c>
      <c r="AP128" s="170">
        <f t="shared" si="192"/>
        <v>0.21937817020477174</v>
      </c>
      <c r="AQ128" s="170">
        <f t="shared" si="192"/>
        <v>0.22814850764377578</v>
      </c>
      <c r="AR128" s="170">
        <f t="shared" si="192"/>
        <v>0.21201841531378726</v>
      </c>
      <c r="AS128" s="170">
        <f t="shared" si="192"/>
        <v>0.21686430895162137</v>
      </c>
      <c r="AT128" s="170">
        <f t="shared" si="192"/>
        <v>0.22279573928956878</v>
      </c>
      <c r="AU128" s="170">
        <f t="shared" si="192"/>
        <v>0.2275951932821775</v>
      </c>
      <c r="AV128" s="170">
        <f t="shared" si="192"/>
        <v>0.23818935595834939</v>
      </c>
      <c r="AW128" s="170">
        <f t="shared" si="192"/>
        <v>0.22118943818376244</v>
      </c>
      <c r="AX128" s="170">
        <f>AX92</f>
        <v>0.2313793624414564</v>
      </c>
      <c r="AY128" s="170" t="e">
        <f t="shared" ref="AY128:BI128" si="193">AY92</f>
        <v>#DIV/0!</v>
      </c>
      <c r="AZ128" s="170" t="e">
        <f t="shared" si="193"/>
        <v>#DIV/0!</v>
      </c>
      <c r="BA128" s="170" t="e">
        <f t="shared" si="193"/>
        <v>#DIV/0!</v>
      </c>
      <c r="BB128" s="170" t="e">
        <f t="shared" si="193"/>
        <v>#DIV/0!</v>
      </c>
      <c r="BC128" s="170" t="e">
        <f t="shared" si="193"/>
        <v>#DIV/0!</v>
      </c>
      <c r="BD128" s="170" t="e">
        <f t="shared" si="193"/>
        <v>#DIV/0!</v>
      </c>
      <c r="BE128" s="170" t="e">
        <f t="shared" si="193"/>
        <v>#DIV/0!</v>
      </c>
      <c r="BF128" s="170" t="e">
        <f t="shared" si="193"/>
        <v>#DIV/0!</v>
      </c>
      <c r="BG128" s="170" t="e">
        <f t="shared" si="193"/>
        <v>#DIV/0!</v>
      </c>
      <c r="BH128" s="170" t="e">
        <f t="shared" si="193"/>
        <v>#DIV/0!</v>
      </c>
      <c r="BI128" s="170" t="e">
        <f t="shared" si="193"/>
        <v>#DIV/0!</v>
      </c>
      <c r="BJ128" s="172">
        <f t="shared" ref="BJ128:BK128" si="194">BJ92</f>
        <v>0.2313793624414564</v>
      </c>
      <c r="BK128" s="172">
        <f t="shared" si="194"/>
        <v>0.22286591082149376</v>
      </c>
      <c r="BL128" s="172">
        <f t="shared" si="191"/>
        <v>0.22900256203680017</v>
      </c>
      <c r="BM128" s="170">
        <f t="shared" si="190"/>
        <v>0.21733002443783508</v>
      </c>
      <c r="BN128" s="170">
        <f>BN92</f>
        <v>0.23561471727778091</v>
      </c>
      <c r="BO128" s="21"/>
      <c r="BR128" s="21"/>
      <c r="BU128" s="21"/>
      <c r="BV128" s="21"/>
    </row>
    <row r="129" spans="1:74" x14ac:dyDescent="0.25">
      <c r="A129" s="81" t="s">
        <v>95</v>
      </c>
      <c r="B129" s="170">
        <f>B93</f>
        <v>0.2</v>
      </c>
      <c r="C129" s="170">
        <f t="shared" ref="C129:L129" si="195">C93</f>
        <v>0.2</v>
      </c>
      <c r="D129" s="170">
        <f t="shared" si="195"/>
        <v>0.2</v>
      </c>
      <c r="E129" s="170">
        <f t="shared" si="195"/>
        <v>0.2</v>
      </c>
      <c r="F129" s="170">
        <f t="shared" si="195"/>
        <v>0.2</v>
      </c>
      <c r="G129" s="170">
        <f t="shared" si="195"/>
        <v>0.2</v>
      </c>
      <c r="H129" s="170">
        <f t="shared" si="195"/>
        <v>0.2</v>
      </c>
      <c r="I129" s="170">
        <f t="shared" si="195"/>
        <v>0.2</v>
      </c>
      <c r="J129" s="170">
        <f t="shared" si="195"/>
        <v>0.2</v>
      </c>
      <c r="K129" s="170">
        <f t="shared" si="195"/>
        <v>0.2</v>
      </c>
      <c r="L129" s="170">
        <f t="shared" si="195"/>
        <v>0.2</v>
      </c>
      <c r="M129" s="170">
        <v>0.2</v>
      </c>
      <c r="N129" s="170">
        <v>0.2</v>
      </c>
      <c r="O129" s="170">
        <v>0.2</v>
      </c>
      <c r="P129" s="170">
        <v>0.2</v>
      </c>
      <c r="Q129" s="170">
        <v>0.2</v>
      </c>
      <c r="R129" s="170">
        <v>0.2</v>
      </c>
      <c r="S129" s="170">
        <v>0.2</v>
      </c>
      <c r="T129" s="170">
        <v>0.2</v>
      </c>
      <c r="U129" s="170">
        <v>0.2</v>
      </c>
      <c r="V129" s="170">
        <v>0.2</v>
      </c>
      <c r="W129" s="170">
        <v>0.2</v>
      </c>
      <c r="X129" s="170">
        <v>0.2</v>
      </c>
      <c r="Y129" s="170">
        <v>0.2</v>
      </c>
      <c r="Z129" s="170">
        <v>0.2</v>
      </c>
      <c r="AA129" s="170">
        <v>0.2</v>
      </c>
      <c r="AB129" s="170">
        <v>0.2</v>
      </c>
      <c r="AC129" s="170">
        <v>0.2</v>
      </c>
      <c r="AD129" s="170">
        <v>0.2</v>
      </c>
      <c r="AE129" s="170">
        <v>0.2</v>
      </c>
      <c r="AF129" s="170">
        <v>0.2</v>
      </c>
      <c r="AG129" s="170">
        <v>0.2</v>
      </c>
      <c r="AH129" s="170">
        <v>0.2</v>
      </c>
      <c r="AI129" s="170">
        <v>0.2</v>
      </c>
      <c r="AJ129" s="170">
        <v>0.2</v>
      </c>
      <c r="AK129" s="170">
        <v>0.2</v>
      </c>
      <c r="AL129" s="170">
        <v>0.2</v>
      </c>
      <c r="AM129" s="170">
        <v>0.2</v>
      </c>
      <c r="AN129" s="170">
        <v>0.2</v>
      </c>
      <c r="AO129" s="170">
        <v>0.2</v>
      </c>
      <c r="AP129" s="170">
        <v>0.2</v>
      </c>
      <c r="AQ129" s="170">
        <v>0.2</v>
      </c>
      <c r="AR129" s="170">
        <v>0.2</v>
      </c>
      <c r="AS129" s="170">
        <v>0.2</v>
      </c>
      <c r="AT129" s="170">
        <v>0.2</v>
      </c>
      <c r="AU129" s="170">
        <v>0.2</v>
      </c>
      <c r="AV129" s="170">
        <v>0.2</v>
      </c>
      <c r="AW129" s="170">
        <v>0.2</v>
      </c>
      <c r="AX129" s="170">
        <v>0.2</v>
      </c>
      <c r="AY129" s="170">
        <v>0.2</v>
      </c>
      <c r="AZ129" s="170">
        <v>0.2</v>
      </c>
      <c r="BA129" s="170">
        <v>0.2</v>
      </c>
      <c r="BB129" s="170">
        <v>0.2</v>
      </c>
      <c r="BC129" s="170">
        <v>0.2</v>
      </c>
      <c r="BD129" s="170">
        <v>0.2</v>
      </c>
      <c r="BE129" s="170">
        <v>0.2</v>
      </c>
      <c r="BF129" s="170">
        <v>0.2</v>
      </c>
      <c r="BG129" s="170">
        <v>0.2</v>
      </c>
      <c r="BH129" s="170">
        <v>0.2</v>
      </c>
      <c r="BI129" s="170">
        <v>0.2</v>
      </c>
      <c r="BJ129" s="172">
        <v>0.2</v>
      </c>
      <c r="BK129" s="172">
        <v>0.2</v>
      </c>
      <c r="BL129" s="172">
        <v>0.2</v>
      </c>
      <c r="BM129" s="170">
        <v>0.2</v>
      </c>
      <c r="BN129" s="170">
        <v>0.2</v>
      </c>
      <c r="BO129" s="21"/>
      <c r="BR129" s="21"/>
      <c r="BU129" s="21"/>
      <c r="BV129" s="21"/>
    </row>
    <row r="130" spans="1:74" x14ac:dyDescent="0.25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65"/>
      <c r="Q130" s="81"/>
      <c r="BM130" s="75"/>
    </row>
    <row r="131" spans="1:74" x14ac:dyDescent="0.25">
      <c r="A131" s="81"/>
      <c r="B131" s="81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65"/>
      <c r="Q131" s="81"/>
      <c r="BM131" s="75"/>
    </row>
    <row r="132" spans="1:74" x14ac:dyDescent="0.25">
      <c r="A132" s="81"/>
      <c r="B132" s="81"/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65"/>
      <c r="N132" s="81"/>
      <c r="O132" s="81"/>
      <c r="P132" s="65"/>
      <c r="Q132" s="81"/>
    </row>
  </sheetData>
  <mergeCells count="46">
    <mergeCell ref="A66:BR66"/>
    <mergeCell ref="B68:D68"/>
    <mergeCell ref="B69:D69"/>
    <mergeCell ref="B70:D70"/>
    <mergeCell ref="E68:G68"/>
    <mergeCell ref="E69:G69"/>
    <mergeCell ref="E70:G70"/>
    <mergeCell ref="H68:J68"/>
    <mergeCell ref="H69:J69"/>
    <mergeCell ref="H70:J70"/>
    <mergeCell ref="H72:J72"/>
    <mergeCell ref="H73:J73"/>
    <mergeCell ref="H74:J74"/>
    <mergeCell ref="B76:D76"/>
    <mergeCell ref="B77:D77"/>
    <mergeCell ref="B73:D73"/>
    <mergeCell ref="B74:D74"/>
    <mergeCell ref="E72:G72"/>
    <mergeCell ref="E73:G73"/>
    <mergeCell ref="E74:G74"/>
    <mergeCell ref="E77:G77"/>
    <mergeCell ref="H76:J76"/>
    <mergeCell ref="H77:J77"/>
    <mergeCell ref="B72:D72"/>
    <mergeCell ref="B78:D78"/>
    <mergeCell ref="E76:G76"/>
    <mergeCell ref="E80:G80"/>
    <mergeCell ref="H80:J80"/>
    <mergeCell ref="B81:D81"/>
    <mergeCell ref="E81:G81"/>
    <mergeCell ref="H81:J81"/>
    <mergeCell ref="B80:D80"/>
    <mergeCell ref="E78:G78"/>
    <mergeCell ref="H78:J78"/>
    <mergeCell ref="E82:G82"/>
    <mergeCell ref="H82:J82"/>
    <mergeCell ref="B84:D84"/>
    <mergeCell ref="E84:G84"/>
    <mergeCell ref="H84:J84"/>
    <mergeCell ref="B82:D82"/>
    <mergeCell ref="E85:G85"/>
    <mergeCell ref="H85:J85"/>
    <mergeCell ref="B86:D86"/>
    <mergeCell ref="E86:G86"/>
    <mergeCell ref="H86:J86"/>
    <mergeCell ref="B85:D85"/>
  </mergeCells>
  <phoneticPr fontId="42" type="noConversion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W68"/>
  <sheetViews>
    <sheetView showGridLines="0" zoomScale="90" zoomScaleNormal="90" workbookViewId="0">
      <selection activeCell="L14" sqref="L14"/>
    </sheetView>
  </sheetViews>
  <sheetFormatPr defaultRowHeight="15" x14ac:dyDescent="0.25"/>
  <cols>
    <col min="1" max="1" width="16.140625" customWidth="1"/>
    <col min="2" max="2" width="16" customWidth="1"/>
    <col min="3" max="3" width="17.42578125" bestFit="1" customWidth="1"/>
    <col min="4" max="4" width="13.85546875" customWidth="1"/>
    <col min="5" max="5" width="9.85546875" customWidth="1"/>
    <col min="7" max="7" width="16.42578125" customWidth="1"/>
    <col min="8" max="8" width="15.5703125" customWidth="1"/>
    <col min="9" max="9" width="17.42578125" bestFit="1" customWidth="1"/>
    <col min="10" max="11" width="10" hidden="1" customWidth="1"/>
    <col min="13" max="13" width="16.5703125" customWidth="1"/>
    <col min="14" max="14" width="15.28515625" customWidth="1"/>
    <col min="15" max="15" width="17.85546875" customWidth="1"/>
    <col min="16" max="16" width="15.7109375" hidden="1" customWidth="1"/>
    <col min="18" max="18" width="14.7109375" customWidth="1"/>
    <col min="19" max="19" width="10.5703125" bestFit="1" customWidth="1"/>
    <col min="20" max="20" width="17.42578125" bestFit="1" customWidth="1"/>
    <col min="21" max="21" width="10" hidden="1" customWidth="1"/>
  </cols>
  <sheetData>
    <row r="1" spans="1:23" x14ac:dyDescent="0.25">
      <c r="A1" s="127" t="s">
        <v>439</v>
      </c>
      <c r="G1" s="127" t="s">
        <v>448</v>
      </c>
      <c r="M1" s="127" t="s">
        <v>469</v>
      </c>
      <c r="R1" s="127" t="s">
        <v>455</v>
      </c>
      <c r="W1" s="209" t="s">
        <v>451</v>
      </c>
    </row>
    <row r="2" spans="1:23" x14ac:dyDescent="0.25">
      <c r="A2" t="s">
        <v>424</v>
      </c>
      <c r="G2" s="127" t="s">
        <v>475</v>
      </c>
      <c r="M2" t="s">
        <v>425</v>
      </c>
      <c r="R2" s="127" t="s">
        <v>456</v>
      </c>
    </row>
    <row r="3" spans="1:23" x14ac:dyDescent="0.25">
      <c r="A3" s="257" t="s">
        <v>215</v>
      </c>
      <c r="B3" s="257"/>
      <c r="C3" s="257"/>
      <c r="D3" s="257"/>
      <c r="E3" s="257"/>
      <c r="G3" s="257" t="s">
        <v>398</v>
      </c>
      <c r="H3" s="257"/>
      <c r="I3" s="257"/>
      <c r="J3" s="257"/>
      <c r="K3" s="257"/>
      <c r="M3" s="257" t="s">
        <v>222</v>
      </c>
      <c r="N3" s="257"/>
      <c r="O3" s="257"/>
      <c r="P3" s="257"/>
      <c r="R3" s="257" t="s">
        <v>223</v>
      </c>
      <c r="S3" s="257"/>
      <c r="T3" s="257"/>
      <c r="U3" s="257"/>
    </row>
    <row r="4" spans="1:23" x14ac:dyDescent="0.25">
      <c r="A4" s="22" t="s">
        <v>50</v>
      </c>
      <c r="B4" s="22" t="s">
        <v>49</v>
      </c>
      <c r="C4" s="22" t="s">
        <v>259</v>
      </c>
      <c r="D4" s="22" t="s">
        <v>211</v>
      </c>
      <c r="E4" s="22" t="s">
        <v>212</v>
      </c>
      <c r="G4" s="22" t="s">
        <v>50</v>
      </c>
      <c r="H4" s="22" t="s">
        <v>49</v>
      </c>
      <c r="I4" s="22" t="s">
        <v>7</v>
      </c>
      <c r="J4" s="22" t="s">
        <v>211</v>
      </c>
      <c r="K4" s="22" t="s">
        <v>212</v>
      </c>
      <c r="M4" s="22" t="s">
        <v>50</v>
      </c>
      <c r="N4" s="22" t="s">
        <v>49</v>
      </c>
      <c r="O4" s="22" t="s">
        <v>259</v>
      </c>
      <c r="P4" s="22" t="s">
        <v>211</v>
      </c>
      <c r="R4" s="22" t="s">
        <v>50</v>
      </c>
      <c r="S4" s="22" t="s">
        <v>49</v>
      </c>
      <c r="T4" s="22" t="s">
        <v>259</v>
      </c>
      <c r="U4" s="22" t="s">
        <v>211</v>
      </c>
    </row>
    <row r="5" spans="1:23" x14ac:dyDescent="0.25">
      <c r="A5" s="200" t="s">
        <v>104</v>
      </c>
      <c r="B5" s="3" t="s">
        <v>101</v>
      </c>
      <c r="C5" s="128" t="s">
        <v>260</v>
      </c>
      <c r="D5" s="3" t="s">
        <v>4</v>
      </c>
      <c r="E5" s="207"/>
      <c r="G5" s="213" t="s">
        <v>474</v>
      </c>
      <c r="H5" s="213" t="s">
        <v>473</v>
      </c>
      <c r="I5" s="213" t="s">
        <v>260</v>
      </c>
      <c r="J5" s="3" t="s">
        <v>1</v>
      </c>
      <c r="K5" s="3" t="s">
        <v>2</v>
      </c>
      <c r="M5" s="200" t="s">
        <v>372</v>
      </c>
      <c r="N5" s="3" t="s">
        <v>373</v>
      </c>
      <c r="O5" s="3" t="s">
        <v>260</v>
      </c>
      <c r="P5" s="3"/>
      <c r="R5" s="3" t="s">
        <v>255</v>
      </c>
      <c r="S5" s="3" t="s">
        <v>256</v>
      </c>
      <c r="T5" s="3" t="s">
        <v>260</v>
      </c>
      <c r="U5" s="3"/>
    </row>
    <row r="6" spans="1:23" x14ac:dyDescent="0.25">
      <c r="A6" s="208" t="s">
        <v>426</v>
      </c>
      <c r="B6" s="3" t="s">
        <v>427</v>
      </c>
      <c r="C6" s="128" t="s">
        <v>260</v>
      </c>
      <c r="D6" s="3" t="s">
        <v>4</v>
      </c>
      <c r="E6" s="3" t="s">
        <v>6</v>
      </c>
      <c r="G6" s="200" t="s">
        <v>8</v>
      </c>
      <c r="H6" s="3" t="s">
        <v>44</v>
      </c>
      <c r="I6" s="3" t="s">
        <v>260</v>
      </c>
      <c r="J6" s="3" t="s">
        <v>1</v>
      </c>
      <c r="K6" s="3" t="s">
        <v>2</v>
      </c>
      <c r="M6" s="200" t="s">
        <v>27</v>
      </c>
      <c r="N6" s="3" t="s">
        <v>26</v>
      </c>
      <c r="O6" s="3" t="s">
        <v>260</v>
      </c>
      <c r="P6" s="3" t="s">
        <v>4</v>
      </c>
      <c r="R6" s="200" t="s">
        <v>54</v>
      </c>
      <c r="S6" s="3" t="s">
        <v>51</v>
      </c>
      <c r="T6" s="3" t="s">
        <v>260</v>
      </c>
      <c r="U6" s="3" t="s">
        <v>6</v>
      </c>
    </row>
    <row r="7" spans="1:23" x14ac:dyDescent="0.25">
      <c r="A7" s="200" t="s">
        <v>123</v>
      </c>
      <c r="B7" s="3" t="s">
        <v>122</v>
      </c>
      <c r="C7" s="128" t="s">
        <v>260</v>
      </c>
      <c r="D7" s="3" t="s">
        <v>4</v>
      </c>
      <c r="E7" s="3" t="s">
        <v>6</v>
      </c>
      <c r="G7" s="200" t="s">
        <v>221</v>
      </c>
      <c r="H7" s="3" t="s">
        <v>14</v>
      </c>
      <c r="I7" s="3" t="s">
        <v>260</v>
      </c>
      <c r="J7" s="3" t="s">
        <v>1</v>
      </c>
      <c r="K7" s="3" t="s">
        <v>2</v>
      </c>
      <c r="M7" s="200" t="s">
        <v>36</v>
      </c>
      <c r="N7" s="3" t="s">
        <v>28</v>
      </c>
      <c r="O7" s="3" t="s">
        <v>260</v>
      </c>
      <c r="P7" s="3" t="s">
        <v>4</v>
      </c>
      <c r="R7" s="200" t="s">
        <v>55</v>
      </c>
      <c r="S7" s="3" t="s">
        <v>52</v>
      </c>
      <c r="T7" s="3" t="s">
        <v>260</v>
      </c>
      <c r="U7" s="197"/>
    </row>
    <row r="8" spans="1:23" x14ac:dyDescent="0.25">
      <c r="A8" s="200" t="s">
        <v>124</v>
      </c>
      <c r="B8" s="3" t="s">
        <v>42</v>
      </c>
      <c r="C8" s="128" t="s">
        <v>260</v>
      </c>
      <c r="D8" s="3" t="s">
        <v>4</v>
      </c>
      <c r="E8" s="3" t="s">
        <v>6</v>
      </c>
      <c r="G8" s="200" t="s">
        <v>328</v>
      </c>
      <c r="H8" s="3" t="s">
        <v>329</v>
      </c>
      <c r="I8" s="3" t="s">
        <v>260</v>
      </c>
      <c r="J8" s="183"/>
      <c r="K8" s="3" t="s">
        <v>2</v>
      </c>
      <c r="M8" s="200" t="s">
        <v>37</v>
      </c>
      <c r="N8" s="3" t="s">
        <v>30</v>
      </c>
      <c r="O8" s="3" t="s">
        <v>260</v>
      </c>
      <c r="P8" s="3" t="s">
        <v>4</v>
      </c>
      <c r="R8" s="200" t="s">
        <v>56</v>
      </c>
      <c r="S8" s="3" t="s">
        <v>53</v>
      </c>
      <c r="T8" s="3" t="s">
        <v>260</v>
      </c>
      <c r="U8" s="3" t="s">
        <v>6</v>
      </c>
    </row>
    <row r="9" spans="1:23" x14ac:dyDescent="0.25">
      <c r="A9" s="128" t="s">
        <v>115</v>
      </c>
      <c r="B9" s="128" t="s">
        <v>110</v>
      </c>
      <c r="C9" s="128" t="s">
        <v>260</v>
      </c>
      <c r="D9" s="206"/>
      <c r="E9" s="128" t="s">
        <v>6</v>
      </c>
      <c r="G9" s="200" t="s">
        <v>39</v>
      </c>
      <c r="H9" s="3" t="s">
        <v>216</v>
      </c>
      <c r="I9" s="3" t="s">
        <v>260</v>
      </c>
      <c r="J9" s="3" t="s">
        <v>1</v>
      </c>
      <c r="K9" s="3" t="s">
        <v>2</v>
      </c>
      <c r="M9" s="200" t="s">
        <v>374</v>
      </c>
      <c r="N9" s="3" t="s">
        <v>375</v>
      </c>
      <c r="O9" s="3" t="s">
        <v>260</v>
      </c>
      <c r="P9" s="3"/>
      <c r="R9" s="3" t="s">
        <v>257</v>
      </c>
      <c r="S9" s="3" t="s">
        <v>258</v>
      </c>
      <c r="T9" s="3" t="s">
        <v>260</v>
      </c>
      <c r="U9" s="197"/>
    </row>
    <row r="10" spans="1:23" x14ac:dyDescent="0.25">
      <c r="A10" s="199" t="s">
        <v>116</v>
      </c>
      <c r="B10" s="128" t="s">
        <v>111</v>
      </c>
      <c r="C10" s="128" t="s">
        <v>260</v>
      </c>
      <c r="D10" s="128" t="s">
        <v>4</v>
      </c>
      <c r="E10" s="128" t="s">
        <v>6</v>
      </c>
      <c r="G10" s="213" t="s">
        <v>476</v>
      </c>
      <c r="H10" s="213" t="s">
        <v>35</v>
      </c>
      <c r="I10" s="213" t="s">
        <v>260</v>
      </c>
      <c r="J10" s="3" t="s">
        <v>1</v>
      </c>
      <c r="K10" s="3" t="s">
        <v>2</v>
      </c>
      <c r="M10" s="3" t="s">
        <v>459</v>
      </c>
      <c r="N10" s="3" t="s">
        <v>410</v>
      </c>
      <c r="O10" s="3" t="s">
        <v>260</v>
      </c>
      <c r="P10" s="3" t="s">
        <v>4</v>
      </c>
      <c r="R10" s="3" t="s">
        <v>261</v>
      </c>
      <c r="S10" s="3" t="s">
        <v>262</v>
      </c>
      <c r="T10" s="3" t="s">
        <v>263</v>
      </c>
      <c r="U10" s="3" t="s">
        <v>6</v>
      </c>
    </row>
    <row r="11" spans="1:23" x14ac:dyDescent="0.25">
      <c r="A11" s="199" t="s">
        <v>125</v>
      </c>
      <c r="B11" s="128" t="s">
        <v>112</v>
      </c>
      <c r="C11" s="128" t="s">
        <v>260</v>
      </c>
      <c r="D11" s="128" t="s">
        <v>4</v>
      </c>
      <c r="E11" s="128" t="s">
        <v>6</v>
      </c>
      <c r="G11" s="200" t="s">
        <v>9</v>
      </c>
      <c r="H11" s="3" t="s">
        <v>45</v>
      </c>
      <c r="I11" s="3" t="s">
        <v>260</v>
      </c>
      <c r="J11" s="3" t="s">
        <v>1</v>
      </c>
      <c r="K11" s="3" t="s">
        <v>2</v>
      </c>
      <c r="M11" s="200" t="s">
        <v>38</v>
      </c>
      <c r="N11" s="3" t="s">
        <v>31</v>
      </c>
      <c r="O11" s="3" t="s">
        <v>260</v>
      </c>
      <c r="P11" s="3" t="s">
        <v>4</v>
      </c>
      <c r="R11" s="3" t="s">
        <v>454</v>
      </c>
      <c r="S11" s="3" t="s">
        <v>436</v>
      </c>
      <c r="T11" s="3" t="s">
        <v>263</v>
      </c>
      <c r="U11" s="3"/>
    </row>
    <row r="12" spans="1:23" x14ac:dyDescent="0.25">
      <c r="A12" s="199" t="s">
        <v>126</v>
      </c>
      <c r="B12" s="128" t="s">
        <v>127</v>
      </c>
      <c r="C12" s="128" t="s">
        <v>260</v>
      </c>
      <c r="D12" s="128" t="s">
        <v>4</v>
      </c>
      <c r="E12" s="128" t="s">
        <v>6</v>
      </c>
      <c r="G12" s="200" t="s">
        <v>217</v>
      </c>
      <c r="H12" s="3" t="s">
        <v>218</v>
      </c>
      <c r="I12" s="3" t="s">
        <v>260</v>
      </c>
      <c r="J12" s="3" t="s">
        <v>1</v>
      </c>
      <c r="K12" s="3" t="s">
        <v>2</v>
      </c>
      <c r="M12" s="200" t="s">
        <v>377</v>
      </c>
      <c r="N12" s="3" t="s">
        <v>29</v>
      </c>
      <c r="O12" s="3" t="s">
        <v>260</v>
      </c>
      <c r="P12" s="197"/>
      <c r="R12" s="3" t="s">
        <v>264</v>
      </c>
      <c r="S12" s="3" t="s">
        <v>265</v>
      </c>
      <c r="T12" s="3" t="s">
        <v>266</v>
      </c>
      <c r="U12" s="3"/>
    </row>
    <row r="13" spans="1:23" x14ac:dyDescent="0.25">
      <c r="A13" s="199" t="s">
        <v>15</v>
      </c>
      <c r="B13" s="128" t="s">
        <v>13</v>
      </c>
      <c r="C13" s="128" t="s">
        <v>260</v>
      </c>
      <c r="D13" s="128" t="s">
        <v>4</v>
      </c>
      <c r="E13" s="206"/>
      <c r="G13" s="200" t="s">
        <v>10</v>
      </c>
      <c r="H13" s="3" t="s">
        <v>46</v>
      </c>
      <c r="I13" s="3" t="s">
        <v>260</v>
      </c>
      <c r="J13" s="3" t="s">
        <v>1</v>
      </c>
      <c r="K13" s="3" t="s">
        <v>2</v>
      </c>
      <c r="M13" s="200" t="s">
        <v>460</v>
      </c>
      <c r="N13" s="3" t="s">
        <v>411</v>
      </c>
      <c r="O13" s="3" t="s">
        <v>260</v>
      </c>
      <c r="P13" s="3" t="s">
        <v>4</v>
      </c>
      <c r="R13" s="3" t="s">
        <v>267</v>
      </c>
      <c r="S13" s="3" t="s">
        <v>268</v>
      </c>
      <c r="T13" s="3" t="s">
        <v>266</v>
      </c>
      <c r="U13" s="3"/>
    </row>
    <row r="14" spans="1:23" x14ac:dyDescent="0.25">
      <c r="A14" s="199" t="s">
        <v>16</v>
      </c>
      <c r="B14" s="128" t="s">
        <v>14</v>
      </c>
      <c r="C14" s="128" t="s">
        <v>260</v>
      </c>
      <c r="D14" s="128" t="s">
        <v>4</v>
      </c>
      <c r="E14" s="128" t="s">
        <v>6</v>
      </c>
      <c r="G14" s="200" t="s">
        <v>219</v>
      </c>
      <c r="H14" s="3" t="s">
        <v>46</v>
      </c>
      <c r="I14" s="3" t="s">
        <v>260</v>
      </c>
      <c r="J14" s="3" t="s">
        <v>1</v>
      </c>
      <c r="K14" s="3" t="s">
        <v>2</v>
      </c>
      <c r="M14" s="200" t="s">
        <v>224</v>
      </c>
      <c r="N14" s="3" t="s">
        <v>225</v>
      </c>
      <c r="O14" s="3" t="s">
        <v>260</v>
      </c>
      <c r="P14" s="3"/>
      <c r="R14" s="3" t="s">
        <v>54</v>
      </c>
      <c r="S14" s="3" t="s">
        <v>269</v>
      </c>
      <c r="T14" s="3" t="s">
        <v>266</v>
      </c>
      <c r="U14" s="3"/>
    </row>
    <row r="15" spans="1:23" x14ac:dyDescent="0.25">
      <c r="A15" s="199" t="s">
        <v>105</v>
      </c>
      <c r="B15" s="128" t="s">
        <v>21</v>
      </c>
      <c r="C15" s="128" t="s">
        <v>260</v>
      </c>
      <c r="D15" s="128" t="s">
        <v>4</v>
      </c>
      <c r="E15" s="128" t="s">
        <v>6</v>
      </c>
      <c r="G15" s="200" t="s">
        <v>220</v>
      </c>
      <c r="H15" s="3" t="s">
        <v>19</v>
      </c>
      <c r="I15" s="3" t="s">
        <v>260</v>
      </c>
      <c r="J15" s="3"/>
      <c r="K15" s="3"/>
      <c r="M15" s="200" t="s">
        <v>39</v>
      </c>
      <c r="N15" s="3" t="s">
        <v>32</v>
      </c>
      <c r="O15" s="3" t="s">
        <v>260</v>
      </c>
      <c r="P15" s="197"/>
      <c r="R15" s="3" t="s">
        <v>271</v>
      </c>
      <c r="S15" s="3" t="s">
        <v>272</v>
      </c>
      <c r="T15" s="3" t="s">
        <v>266</v>
      </c>
      <c r="U15" s="3"/>
    </row>
    <row r="16" spans="1:23" x14ac:dyDescent="0.25">
      <c r="A16" s="199" t="s">
        <v>133</v>
      </c>
      <c r="B16" s="128" t="s">
        <v>134</v>
      </c>
      <c r="C16" s="128" t="s">
        <v>260</v>
      </c>
      <c r="D16" s="128" t="s">
        <v>4</v>
      </c>
      <c r="E16" s="128" t="s">
        <v>6</v>
      </c>
      <c r="G16" s="200" t="s">
        <v>48</v>
      </c>
      <c r="H16" s="3" t="s">
        <v>47</v>
      </c>
      <c r="I16" s="3" t="s">
        <v>260</v>
      </c>
      <c r="J16" s="3"/>
      <c r="K16" s="3"/>
      <c r="M16" s="200" t="s">
        <v>40</v>
      </c>
      <c r="N16" s="3" t="s">
        <v>33</v>
      </c>
      <c r="O16" s="3" t="s">
        <v>260</v>
      </c>
      <c r="P16" s="3" t="s">
        <v>4</v>
      </c>
      <c r="R16" s="3" t="s">
        <v>273</v>
      </c>
      <c r="S16" s="3" t="s">
        <v>274</v>
      </c>
      <c r="T16" s="3" t="s">
        <v>266</v>
      </c>
      <c r="U16" s="3"/>
    </row>
    <row r="17" spans="1:21" x14ac:dyDescent="0.25">
      <c r="A17" s="199" t="s">
        <v>22</v>
      </c>
      <c r="B17" s="128" t="s">
        <v>17</v>
      </c>
      <c r="C17" s="128" t="s">
        <v>260</v>
      </c>
      <c r="D17" s="128" t="s">
        <v>4</v>
      </c>
      <c r="E17" s="128" t="s">
        <v>6</v>
      </c>
      <c r="G17" s="3" t="s">
        <v>330</v>
      </c>
      <c r="H17" s="3" t="s">
        <v>331</v>
      </c>
      <c r="I17" s="3" t="s">
        <v>263</v>
      </c>
      <c r="J17" s="3"/>
      <c r="K17" s="3"/>
      <c r="M17" s="200" t="s">
        <v>40</v>
      </c>
      <c r="N17" s="3" t="s">
        <v>378</v>
      </c>
      <c r="O17" s="3" t="s">
        <v>260</v>
      </c>
      <c r="P17" s="3" t="s">
        <v>4</v>
      </c>
      <c r="R17" s="3" t="s">
        <v>452</v>
      </c>
      <c r="S17" s="3" t="s">
        <v>453</v>
      </c>
      <c r="T17" s="3" t="s">
        <v>266</v>
      </c>
      <c r="U17" s="197"/>
    </row>
    <row r="18" spans="1:21" x14ac:dyDescent="0.25">
      <c r="A18" s="199" t="s">
        <v>109</v>
      </c>
      <c r="B18" s="128" t="s">
        <v>108</v>
      </c>
      <c r="C18" s="128" t="s">
        <v>260</v>
      </c>
      <c r="D18" s="128" t="s">
        <v>4</v>
      </c>
      <c r="E18" s="128" t="s">
        <v>6</v>
      </c>
      <c r="G18" s="3" t="s">
        <v>332</v>
      </c>
      <c r="H18" s="3" t="s">
        <v>333</v>
      </c>
      <c r="I18" s="3" t="s">
        <v>263</v>
      </c>
      <c r="J18" s="3"/>
      <c r="K18" s="3"/>
      <c r="M18" s="200" t="s">
        <v>226</v>
      </c>
      <c r="N18" s="3" t="s">
        <v>227</v>
      </c>
      <c r="O18" s="3" t="s">
        <v>260</v>
      </c>
      <c r="P18" s="3" t="s">
        <v>4</v>
      </c>
      <c r="R18" s="3" t="s">
        <v>275</v>
      </c>
      <c r="S18" s="3" t="s">
        <v>276</v>
      </c>
      <c r="T18" s="3" t="s">
        <v>266</v>
      </c>
      <c r="U18" s="3"/>
    </row>
    <row r="19" spans="1:21" x14ac:dyDescent="0.25">
      <c r="A19" s="128" t="s">
        <v>23</v>
      </c>
      <c r="B19" s="128" t="s">
        <v>18</v>
      </c>
      <c r="C19" s="128" t="s">
        <v>260</v>
      </c>
      <c r="D19" s="128" t="s">
        <v>4</v>
      </c>
      <c r="E19" s="128" t="s">
        <v>6</v>
      </c>
      <c r="G19" s="200" t="s">
        <v>334</v>
      </c>
      <c r="H19" s="3" t="s">
        <v>309</v>
      </c>
      <c r="I19" s="3" t="s">
        <v>263</v>
      </c>
      <c r="J19" s="3"/>
      <c r="K19" s="3"/>
      <c r="M19" s="200" t="s">
        <v>41</v>
      </c>
      <c r="N19" s="3" t="s">
        <v>34</v>
      </c>
      <c r="O19" s="3" t="s">
        <v>260</v>
      </c>
      <c r="P19" s="197"/>
      <c r="R19" s="200" t="s">
        <v>277</v>
      </c>
      <c r="S19" s="3" t="s">
        <v>278</v>
      </c>
      <c r="T19" s="3" t="s">
        <v>266</v>
      </c>
      <c r="U19" s="3"/>
    </row>
    <row r="20" spans="1:21" x14ac:dyDescent="0.25">
      <c r="A20" s="199" t="s">
        <v>128</v>
      </c>
      <c r="B20" s="128" t="s">
        <v>129</v>
      </c>
      <c r="C20" s="128" t="s">
        <v>260</v>
      </c>
      <c r="D20" s="128" t="s">
        <v>4</v>
      </c>
      <c r="E20" s="128" t="s">
        <v>6</v>
      </c>
      <c r="G20" s="3" t="s">
        <v>335</v>
      </c>
      <c r="H20" s="3" t="s">
        <v>112</v>
      </c>
      <c r="I20" s="3" t="s">
        <v>263</v>
      </c>
      <c r="J20" s="197"/>
      <c r="K20" s="197"/>
      <c r="M20" s="200" t="s">
        <v>418</v>
      </c>
      <c r="N20" s="3" t="s">
        <v>379</v>
      </c>
      <c r="O20" s="3" t="s">
        <v>260</v>
      </c>
      <c r="P20" s="3" t="s">
        <v>4</v>
      </c>
      <c r="R20" s="129" t="s">
        <v>458</v>
      </c>
      <c r="U20" s="3"/>
    </row>
    <row r="21" spans="1:21" x14ac:dyDescent="0.25">
      <c r="A21" s="199" t="s">
        <v>99</v>
      </c>
      <c r="B21" s="128" t="s">
        <v>97</v>
      </c>
      <c r="C21" s="128" t="s">
        <v>260</v>
      </c>
      <c r="D21" s="128" t="s">
        <v>4</v>
      </c>
      <c r="E21" s="128" t="s">
        <v>6</v>
      </c>
      <c r="G21" s="3" t="s">
        <v>336</v>
      </c>
      <c r="H21" s="3" t="s">
        <v>337</v>
      </c>
      <c r="I21" s="3" t="s">
        <v>263</v>
      </c>
      <c r="J21" s="3"/>
      <c r="K21" s="3"/>
      <c r="M21" s="200" t="s">
        <v>461</v>
      </c>
      <c r="N21" s="3" t="s">
        <v>52</v>
      </c>
      <c r="O21" s="3" t="s">
        <v>260</v>
      </c>
      <c r="P21" s="3"/>
      <c r="U21" s="3"/>
    </row>
    <row r="22" spans="1:21" x14ac:dyDescent="0.25">
      <c r="A22" s="199" t="s">
        <v>428</v>
      </c>
      <c r="B22" s="128" t="s">
        <v>429</v>
      </c>
      <c r="C22" s="128" t="s">
        <v>260</v>
      </c>
      <c r="D22" s="128" t="s">
        <v>4</v>
      </c>
      <c r="E22" s="128" t="s">
        <v>6</v>
      </c>
      <c r="G22" s="3" t="s">
        <v>338</v>
      </c>
      <c r="H22" s="3" t="s">
        <v>339</v>
      </c>
      <c r="I22" s="3" t="s">
        <v>263</v>
      </c>
      <c r="J22" s="3"/>
      <c r="K22" s="3"/>
      <c r="M22" s="128" t="s">
        <v>462</v>
      </c>
      <c r="N22" s="128" t="s">
        <v>412</v>
      </c>
      <c r="O22" s="128" t="s">
        <v>260</v>
      </c>
      <c r="P22" s="3" t="s">
        <v>4</v>
      </c>
      <c r="R22" s="127" t="s">
        <v>405</v>
      </c>
      <c r="U22" s="3"/>
    </row>
    <row r="23" spans="1:21" x14ac:dyDescent="0.25">
      <c r="A23" s="199" t="s">
        <v>120</v>
      </c>
      <c r="B23" s="128" t="s">
        <v>130</v>
      </c>
      <c r="C23" s="128" t="s">
        <v>260</v>
      </c>
      <c r="D23" s="128" t="s">
        <v>4</v>
      </c>
      <c r="E23" s="128" t="s">
        <v>6</v>
      </c>
      <c r="G23" s="3" t="s">
        <v>340</v>
      </c>
      <c r="H23" s="3" t="s">
        <v>341</v>
      </c>
      <c r="I23" s="3" t="s">
        <v>263</v>
      </c>
      <c r="J23" s="3"/>
      <c r="K23" s="3"/>
      <c r="M23" s="200" t="s">
        <v>463</v>
      </c>
      <c r="N23" s="3" t="s">
        <v>413</v>
      </c>
      <c r="O23" s="3" t="s">
        <v>260</v>
      </c>
      <c r="P23" s="3" t="s">
        <v>4</v>
      </c>
      <c r="R23" s="127" t="s">
        <v>456</v>
      </c>
    </row>
    <row r="24" spans="1:21" x14ac:dyDescent="0.25">
      <c r="A24" s="199" t="s">
        <v>106</v>
      </c>
      <c r="B24" s="128" t="s">
        <v>102</v>
      </c>
      <c r="C24" s="128" t="s">
        <v>260</v>
      </c>
      <c r="D24" s="128" t="s">
        <v>4</v>
      </c>
      <c r="E24" s="128" t="s">
        <v>6</v>
      </c>
      <c r="G24" s="3" t="s">
        <v>342</v>
      </c>
      <c r="H24" s="3" t="s">
        <v>343</v>
      </c>
      <c r="I24" s="3" t="s">
        <v>263</v>
      </c>
      <c r="J24" s="197"/>
      <c r="K24" s="197"/>
      <c r="M24" s="200" t="s">
        <v>380</v>
      </c>
      <c r="N24" s="3" t="s">
        <v>381</v>
      </c>
      <c r="O24" s="3" t="s">
        <v>260</v>
      </c>
      <c r="P24" s="3"/>
      <c r="R24" s="257" t="s">
        <v>363</v>
      </c>
      <c r="S24" s="257"/>
      <c r="T24" s="257"/>
    </row>
    <row r="25" spans="1:21" x14ac:dyDescent="0.25">
      <c r="A25" s="199" t="s">
        <v>107</v>
      </c>
      <c r="B25" s="128" t="s">
        <v>103</v>
      </c>
      <c r="C25" s="128" t="s">
        <v>260</v>
      </c>
      <c r="D25" s="128" t="s">
        <v>4</v>
      </c>
      <c r="E25" s="128" t="s">
        <v>6</v>
      </c>
      <c r="G25" s="200" t="s">
        <v>344</v>
      </c>
      <c r="H25" s="3" t="s">
        <v>345</v>
      </c>
      <c r="I25" s="3" t="s">
        <v>263</v>
      </c>
      <c r="J25" s="3"/>
      <c r="K25" s="3"/>
      <c r="M25" s="200" t="s">
        <v>382</v>
      </c>
      <c r="N25" s="3" t="s">
        <v>383</v>
      </c>
      <c r="O25" s="3" t="s">
        <v>260</v>
      </c>
      <c r="P25" s="3" t="s">
        <v>4</v>
      </c>
      <c r="R25" s="22" t="s">
        <v>50</v>
      </c>
      <c r="S25" s="22" t="s">
        <v>49</v>
      </c>
      <c r="T25" s="22" t="s">
        <v>259</v>
      </c>
    </row>
    <row r="26" spans="1:21" x14ac:dyDescent="0.25">
      <c r="A26" s="199" t="s">
        <v>24</v>
      </c>
      <c r="B26" s="128" t="s">
        <v>20</v>
      </c>
      <c r="C26" s="128" t="s">
        <v>260</v>
      </c>
      <c r="D26" s="128" t="s">
        <v>4</v>
      </c>
      <c r="E26" s="206"/>
      <c r="G26" s="3" t="s">
        <v>441</v>
      </c>
      <c r="H26" s="3" t="s">
        <v>442</v>
      </c>
      <c r="I26" s="3" t="s">
        <v>263</v>
      </c>
      <c r="J26" s="3"/>
      <c r="K26" s="3"/>
      <c r="M26" s="200" t="s">
        <v>43</v>
      </c>
      <c r="N26" s="3" t="s">
        <v>35</v>
      </c>
      <c r="O26" s="3" t="s">
        <v>260</v>
      </c>
      <c r="P26" s="201" t="s">
        <v>4</v>
      </c>
      <c r="R26" s="200" t="s">
        <v>364</v>
      </c>
      <c r="S26" s="3" t="s">
        <v>365</v>
      </c>
      <c r="T26" s="3" t="s">
        <v>260</v>
      </c>
    </row>
    <row r="27" spans="1:21" x14ac:dyDescent="0.25">
      <c r="A27" s="199" t="s">
        <v>279</v>
      </c>
      <c r="B27" s="128" t="s">
        <v>280</v>
      </c>
      <c r="C27" s="128" t="s">
        <v>260</v>
      </c>
      <c r="D27" s="128" t="s">
        <v>4</v>
      </c>
      <c r="E27" s="128" t="s">
        <v>6</v>
      </c>
      <c r="G27" s="3" t="s">
        <v>346</v>
      </c>
      <c r="H27" s="3" t="s">
        <v>19</v>
      </c>
      <c r="I27" s="3" t="s">
        <v>263</v>
      </c>
      <c r="J27" s="3"/>
      <c r="K27" s="3"/>
      <c r="M27" s="200" t="s">
        <v>468</v>
      </c>
      <c r="N27" s="3" t="s">
        <v>228</v>
      </c>
      <c r="O27" s="3" t="s">
        <v>260</v>
      </c>
      <c r="P27" s="197" t="s">
        <v>4</v>
      </c>
      <c r="R27" s="3" t="s">
        <v>366</v>
      </c>
      <c r="S27" s="3" t="s">
        <v>367</v>
      </c>
      <c r="T27" s="3" t="s">
        <v>263</v>
      </c>
      <c r="U27" s="205"/>
    </row>
    <row r="28" spans="1:21" x14ac:dyDescent="0.25">
      <c r="A28" s="199" t="s">
        <v>131</v>
      </c>
      <c r="B28" s="128" t="s">
        <v>132</v>
      </c>
      <c r="C28" s="128" t="s">
        <v>260</v>
      </c>
      <c r="D28" s="128" t="s">
        <v>213</v>
      </c>
      <c r="E28" s="128" t="s">
        <v>6</v>
      </c>
      <c r="G28" s="3" t="s">
        <v>347</v>
      </c>
      <c r="H28" s="3" t="s">
        <v>348</v>
      </c>
      <c r="I28" s="3" t="s">
        <v>263</v>
      </c>
      <c r="J28" s="3"/>
      <c r="K28" s="3"/>
      <c r="M28" s="200" t="s">
        <v>229</v>
      </c>
      <c r="N28" s="3" t="s">
        <v>230</v>
      </c>
      <c r="O28" s="3" t="s">
        <v>260</v>
      </c>
      <c r="P28" s="3" t="s">
        <v>4</v>
      </c>
      <c r="R28" s="3" t="s">
        <v>368</v>
      </c>
      <c r="S28" s="3" t="s">
        <v>369</v>
      </c>
      <c r="T28" s="3" t="s">
        <v>263</v>
      </c>
      <c r="U28" s="22" t="s">
        <v>211</v>
      </c>
    </row>
    <row r="29" spans="1:21" x14ac:dyDescent="0.25">
      <c r="A29" s="199" t="s">
        <v>430</v>
      </c>
      <c r="B29" s="128" t="s">
        <v>431</v>
      </c>
      <c r="C29" s="128" t="s">
        <v>260</v>
      </c>
      <c r="D29" s="128" t="s">
        <v>213</v>
      </c>
      <c r="E29" s="128" t="s">
        <v>6</v>
      </c>
      <c r="G29" s="3" t="s">
        <v>443</v>
      </c>
      <c r="H29" s="3" t="s">
        <v>444</v>
      </c>
      <c r="I29" s="3" t="s">
        <v>263</v>
      </c>
      <c r="J29" s="3"/>
      <c r="K29" s="3"/>
      <c r="M29" s="3" t="s">
        <v>357</v>
      </c>
      <c r="N29" s="3" t="s">
        <v>414</v>
      </c>
      <c r="O29" s="3" t="s">
        <v>260</v>
      </c>
      <c r="P29" s="197" t="s">
        <v>4</v>
      </c>
      <c r="R29" s="3" t="s">
        <v>370</v>
      </c>
      <c r="S29" s="3" t="s">
        <v>294</v>
      </c>
      <c r="T29" s="3" t="s">
        <v>263</v>
      </c>
      <c r="U29" s="3" t="s">
        <v>1</v>
      </c>
    </row>
    <row r="30" spans="1:21" x14ac:dyDescent="0.25">
      <c r="A30" s="199" t="s">
        <v>121</v>
      </c>
      <c r="B30" s="128" t="s">
        <v>46</v>
      </c>
      <c r="C30" s="128" t="s">
        <v>260</v>
      </c>
      <c r="D30" s="128" t="s">
        <v>4</v>
      </c>
      <c r="E30" s="128" t="s">
        <v>6</v>
      </c>
      <c r="G30" s="3" t="s">
        <v>445</v>
      </c>
      <c r="H30" s="3" t="s">
        <v>446</v>
      </c>
      <c r="I30" s="3" t="s">
        <v>263</v>
      </c>
      <c r="J30" s="197"/>
      <c r="K30" s="197"/>
      <c r="M30" s="128" t="s">
        <v>384</v>
      </c>
      <c r="N30" s="128" t="s">
        <v>385</v>
      </c>
      <c r="O30" s="128" t="s">
        <v>263</v>
      </c>
      <c r="P30" s="3"/>
      <c r="R30" s="3" t="s">
        <v>25</v>
      </c>
      <c r="S30" s="3" t="s">
        <v>371</v>
      </c>
      <c r="T30" s="3" t="s">
        <v>263</v>
      </c>
      <c r="U30" s="3" t="s">
        <v>1</v>
      </c>
    </row>
    <row r="31" spans="1:21" x14ac:dyDescent="0.25">
      <c r="A31" s="199" t="s">
        <v>117</v>
      </c>
      <c r="B31" s="128" t="s">
        <v>135</v>
      </c>
      <c r="C31" s="128" t="s">
        <v>260</v>
      </c>
      <c r="D31" s="128" t="s">
        <v>4</v>
      </c>
      <c r="E31" s="128" t="s">
        <v>6</v>
      </c>
      <c r="G31" s="3" t="s">
        <v>349</v>
      </c>
      <c r="H31" s="3" t="s">
        <v>350</v>
      </c>
      <c r="I31" s="3" t="s">
        <v>263</v>
      </c>
      <c r="J31" s="3"/>
      <c r="K31" s="3"/>
      <c r="M31" s="128" t="s">
        <v>386</v>
      </c>
      <c r="N31" s="128" t="s">
        <v>387</v>
      </c>
      <c r="O31" s="128" t="s">
        <v>263</v>
      </c>
      <c r="P31" s="3"/>
      <c r="R31" s="129" t="s">
        <v>457</v>
      </c>
      <c r="U31" s="3" t="s">
        <v>1</v>
      </c>
    </row>
    <row r="32" spans="1:21" x14ac:dyDescent="0.25">
      <c r="A32" s="199" t="s">
        <v>118</v>
      </c>
      <c r="B32" s="128" t="s">
        <v>113</v>
      </c>
      <c r="C32" s="128" t="s">
        <v>260</v>
      </c>
      <c r="D32" s="128" t="s">
        <v>4</v>
      </c>
      <c r="E32" s="128" t="s">
        <v>6</v>
      </c>
      <c r="G32" s="3" t="s">
        <v>447</v>
      </c>
      <c r="H32" s="3" t="s">
        <v>270</v>
      </c>
      <c r="I32" s="3" t="s">
        <v>263</v>
      </c>
      <c r="J32" s="3"/>
      <c r="K32" s="3"/>
      <c r="M32" s="128" t="s">
        <v>388</v>
      </c>
      <c r="N32" s="128" t="s">
        <v>352</v>
      </c>
      <c r="O32" s="128" t="s">
        <v>263</v>
      </c>
      <c r="P32" s="3" t="s">
        <v>4</v>
      </c>
      <c r="U32" s="3" t="s">
        <v>1</v>
      </c>
    </row>
    <row r="33" spans="1:21" x14ac:dyDescent="0.25">
      <c r="A33" s="199" t="s">
        <v>25</v>
      </c>
      <c r="B33" s="128" t="s">
        <v>214</v>
      </c>
      <c r="C33" s="128" t="s">
        <v>260</v>
      </c>
      <c r="D33" s="128" t="s">
        <v>4</v>
      </c>
      <c r="E33" s="128" t="s">
        <v>6</v>
      </c>
      <c r="G33" s="3" t="s">
        <v>351</v>
      </c>
      <c r="H33" s="3" t="s">
        <v>352</v>
      </c>
      <c r="I33" s="3" t="s">
        <v>263</v>
      </c>
      <c r="J33" s="3"/>
      <c r="K33" s="3"/>
      <c r="M33" s="128" t="s">
        <v>466</v>
      </c>
      <c r="N33" s="128" t="s">
        <v>467</v>
      </c>
      <c r="O33" s="128" t="s">
        <v>263</v>
      </c>
      <c r="P33" s="3" t="s">
        <v>4</v>
      </c>
      <c r="U33" s="3" t="s">
        <v>1</v>
      </c>
    </row>
    <row r="34" spans="1:21" x14ac:dyDescent="0.25">
      <c r="A34" s="199" t="s">
        <v>119</v>
      </c>
      <c r="B34" s="128" t="s">
        <v>114</v>
      </c>
      <c r="C34" s="128" t="s">
        <v>260</v>
      </c>
      <c r="D34" s="128" t="s">
        <v>4</v>
      </c>
      <c r="E34" s="128" t="s">
        <v>6</v>
      </c>
      <c r="G34" s="3" t="s">
        <v>353</v>
      </c>
      <c r="H34" s="3" t="s">
        <v>354</v>
      </c>
      <c r="I34" s="3" t="s">
        <v>263</v>
      </c>
      <c r="J34" s="197"/>
      <c r="K34" s="197"/>
      <c r="M34" s="128" t="s">
        <v>395</v>
      </c>
      <c r="N34" s="128" t="s">
        <v>396</v>
      </c>
      <c r="O34" s="128" t="s">
        <v>263</v>
      </c>
      <c r="P34" s="3" t="s">
        <v>4</v>
      </c>
      <c r="U34" s="3" t="s">
        <v>1</v>
      </c>
    </row>
    <row r="35" spans="1:21" x14ac:dyDescent="0.25">
      <c r="A35" s="199" t="s">
        <v>100</v>
      </c>
      <c r="B35" s="128" t="s">
        <v>98</v>
      </c>
      <c r="C35" s="128" t="s">
        <v>260</v>
      </c>
      <c r="D35" s="128" t="s">
        <v>4</v>
      </c>
      <c r="E35" s="128" t="s">
        <v>6</v>
      </c>
      <c r="G35" s="3" t="s">
        <v>355</v>
      </c>
      <c r="H35" s="3" t="s">
        <v>356</v>
      </c>
      <c r="I35" s="3" t="s">
        <v>263</v>
      </c>
      <c r="J35" s="197"/>
      <c r="K35" s="197"/>
      <c r="M35" s="128" t="s">
        <v>404</v>
      </c>
      <c r="N35" s="128" t="s">
        <v>225</v>
      </c>
      <c r="O35" s="128" t="s">
        <v>263</v>
      </c>
      <c r="P35" s="3" t="s">
        <v>4</v>
      </c>
      <c r="U35" s="3" t="s">
        <v>1</v>
      </c>
    </row>
    <row r="36" spans="1:21" x14ac:dyDescent="0.25">
      <c r="A36" s="128" t="s">
        <v>281</v>
      </c>
      <c r="B36" s="128" t="s">
        <v>282</v>
      </c>
      <c r="C36" s="128" t="s">
        <v>263</v>
      </c>
      <c r="D36" s="128" t="s">
        <v>4</v>
      </c>
      <c r="E36" s="128" t="s">
        <v>6</v>
      </c>
      <c r="G36" s="3" t="s">
        <v>357</v>
      </c>
      <c r="H36" s="3" t="s">
        <v>358</v>
      </c>
      <c r="I36" s="3" t="s">
        <v>263</v>
      </c>
      <c r="J36" s="3"/>
      <c r="K36" s="3"/>
      <c r="M36" s="128" t="s">
        <v>389</v>
      </c>
      <c r="N36" s="128" t="s">
        <v>390</v>
      </c>
      <c r="O36" s="128" t="s">
        <v>263</v>
      </c>
      <c r="P36" s="128"/>
      <c r="U36" s="3" t="s">
        <v>1</v>
      </c>
    </row>
    <row r="37" spans="1:21" x14ac:dyDescent="0.25">
      <c r="A37" s="128" t="s">
        <v>283</v>
      </c>
      <c r="B37" s="128" t="s">
        <v>284</v>
      </c>
      <c r="C37" s="128" t="s">
        <v>263</v>
      </c>
      <c r="D37" s="128" t="s">
        <v>4</v>
      </c>
      <c r="E37" s="128" t="s">
        <v>6</v>
      </c>
      <c r="G37" s="3" t="s">
        <v>359</v>
      </c>
      <c r="H37" s="3" t="s">
        <v>360</v>
      </c>
      <c r="I37" s="3" t="s">
        <v>266</v>
      </c>
      <c r="J37" s="3"/>
      <c r="K37" s="3"/>
      <c r="M37" s="128" t="s">
        <v>391</v>
      </c>
      <c r="N37" s="128" t="s">
        <v>392</v>
      </c>
      <c r="O37" s="128" t="s">
        <v>263</v>
      </c>
      <c r="P37" s="128"/>
      <c r="U37" s="3" t="s">
        <v>1</v>
      </c>
    </row>
    <row r="38" spans="1:21" x14ac:dyDescent="0.25">
      <c r="A38" s="128" t="s">
        <v>285</v>
      </c>
      <c r="B38" s="128" t="s">
        <v>286</v>
      </c>
      <c r="C38" s="128" t="s">
        <v>263</v>
      </c>
      <c r="D38" s="128" t="s">
        <v>4</v>
      </c>
      <c r="E38" s="128" t="s">
        <v>6</v>
      </c>
      <c r="G38" s="200" t="s">
        <v>361</v>
      </c>
      <c r="H38" s="3" t="s">
        <v>362</v>
      </c>
      <c r="I38" s="3" t="s">
        <v>266</v>
      </c>
      <c r="M38" s="199" t="s">
        <v>393</v>
      </c>
      <c r="N38" s="128" t="s">
        <v>394</v>
      </c>
      <c r="O38" s="128" t="s">
        <v>263</v>
      </c>
      <c r="P38" s="128"/>
    </row>
    <row r="39" spans="1:21" x14ac:dyDescent="0.25">
      <c r="A39" s="128" t="s">
        <v>432</v>
      </c>
      <c r="B39" s="128" t="s">
        <v>307</v>
      </c>
      <c r="C39" s="128" t="s">
        <v>266</v>
      </c>
      <c r="D39" s="128" t="s">
        <v>4</v>
      </c>
      <c r="E39" s="128" t="s">
        <v>6</v>
      </c>
      <c r="G39" s="129" t="s">
        <v>450</v>
      </c>
      <c r="M39" s="128" t="s">
        <v>127</v>
      </c>
      <c r="N39" s="128" t="s">
        <v>417</v>
      </c>
      <c r="O39" s="128" t="s">
        <v>263</v>
      </c>
      <c r="P39" s="128"/>
    </row>
    <row r="40" spans="1:21" x14ac:dyDescent="0.25">
      <c r="A40" s="128" t="s">
        <v>287</v>
      </c>
      <c r="B40" s="128" t="s">
        <v>288</v>
      </c>
      <c r="C40" s="128" t="s">
        <v>266</v>
      </c>
      <c r="D40" s="128" t="s">
        <v>4</v>
      </c>
      <c r="E40" s="128" t="s">
        <v>6</v>
      </c>
      <c r="M40" s="128" t="s">
        <v>464</v>
      </c>
      <c r="N40" s="128" t="s">
        <v>415</v>
      </c>
      <c r="O40" s="128" t="s">
        <v>263</v>
      </c>
      <c r="P40" s="128"/>
    </row>
    <row r="41" spans="1:21" x14ac:dyDescent="0.25">
      <c r="A41" s="128" t="s">
        <v>433</v>
      </c>
      <c r="B41" s="128" t="s">
        <v>434</v>
      </c>
      <c r="C41" s="128" t="s">
        <v>266</v>
      </c>
      <c r="D41" s="128" t="s">
        <v>4</v>
      </c>
      <c r="E41" s="128" t="s">
        <v>6</v>
      </c>
      <c r="M41" s="128" t="s">
        <v>465</v>
      </c>
      <c r="N41" s="128" t="s">
        <v>416</v>
      </c>
      <c r="O41" s="128" t="s">
        <v>263</v>
      </c>
      <c r="P41" s="128"/>
    </row>
    <row r="42" spans="1:21" x14ac:dyDescent="0.25">
      <c r="A42" s="128" t="s">
        <v>289</v>
      </c>
      <c r="B42" s="128" t="s">
        <v>290</v>
      </c>
      <c r="C42" s="128" t="s">
        <v>266</v>
      </c>
      <c r="D42" s="128" t="s">
        <v>4</v>
      </c>
      <c r="E42" s="128" t="s">
        <v>6</v>
      </c>
      <c r="M42" s="128" t="s">
        <v>397</v>
      </c>
      <c r="N42" s="128" t="s">
        <v>376</v>
      </c>
      <c r="O42" s="128" t="s">
        <v>266</v>
      </c>
      <c r="P42" s="128"/>
    </row>
    <row r="43" spans="1:21" x14ac:dyDescent="0.25">
      <c r="A43" s="128" t="s">
        <v>291</v>
      </c>
      <c r="B43" s="128" t="s">
        <v>292</v>
      </c>
      <c r="C43" s="128" t="s">
        <v>266</v>
      </c>
      <c r="D43" s="128" t="s">
        <v>4</v>
      </c>
      <c r="E43" s="128" t="s">
        <v>6</v>
      </c>
      <c r="M43" s="127" t="s">
        <v>245</v>
      </c>
      <c r="P43" s="198"/>
    </row>
    <row r="44" spans="1:21" x14ac:dyDescent="0.25">
      <c r="A44" s="128" t="s">
        <v>435</v>
      </c>
      <c r="B44" s="128" t="s">
        <v>436</v>
      </c>
      <c r="C44" s="128" t="s">
        <v>266</v>
      </c>
      <c r="D44" s="128" t="s">
        <v>4</v>
      </c>
      <c r="E44" s="128" t="s">
        <v>6</v>
      </c>
      <c r="M44" s="184"/>
      <c r="P44" s="128"/>
    </row>
    <row r="45" spans="1:21" x14ac:dyDescent="0.25">
      <c r="A45" s="128" t="s">
        <v>293</v>
      </c>
      <c r="B45" s="128" t="s">
        <v>294</v>
      </c>
      <c r="C45" s="128" t="s">
        <v>266</v>
      </c>
      <c r="D45" s="128" t="s">
        <v>4</v>
      </c>
      <c r="E45" s="128" t="s">
        <v>6</v>
      </c>
      <c r="P45" s="128"/>
    </row>
    <row r="46" spans="1:21" x14ac:dyDescent="0.25">
      <c r="A46" s="128" t="s">
        <v>440</v>
      </c>
      <c r="B46" s="128" t="s">
        <v>295</v>
      </c>
      <c r="C46" s="128" t="s">
        <v>266</v>
      </c>
      <c r="D46" s="128" t="s">
        <v>4</v>
      </c>
      <c r="E46" s="128" t="s">
        <v>6</v>
      </c>
      <c r="P46" s="128"/>
    </row>
    <row r="47" spans="1:21" x14ac:dyDescent="0.25">
      <c r="A47" s="128" t="s">
        <v>296</v>
      </c>
      <c r="B47" s="128" t="s">
        <v>112</v>
      </c>
      <c r="C47" s="128" t="s">
        <v>266</v>
      </c>
      <c r="D47" s="128" t="s">
        <v>4</v>
      </c>
      <c r="E47" s="128" t="s">
        <v>6</v>
      </c>
      <c r="P47" s="198"/>
    </row>
    <row r="48" spans="1:21" x14ac:dyDescent="0.25">
      <c r="A48" s="128" t="s">
        <v>297</v>
      </c>
      <c r="B48" s="128" t="s">
        <v>19</v>
      </c>
      <c r="C48" s="128" t="s">
        <v>266</v>
      </c>
      <c r="D48" s="128" t="s">
        <v>4</v>
      </c>
      <c r="E48" s="128" t="s">
        <v>6</v>
      </c>
      <c r="P48" s="128"/>
    </row>
    <row r="49" spans="1:16" x14ac:dyDescent="0.25">
      <c r="A49" s="128" t="s">
        <v>298</v>
      </c>
      <c r="B49" s="128" t="s">
        <v>52</v>
      </c>
      <c r="C49" s="128" t="s">
        <v>266</v>
      </c>
      <c r="D49" s="128" t="s">
        <v>4</v>
      </c>
      <c r="E49" s="128" t="s">
        <v>6</v>
      </c>
      <c r="P49" s="198"/>
    </row>
    <row r="50" spans="1:16" x14ac:dyDescent="0.25">
      <c r="A50" s="128" t="s">
        <v>299</v>
      </c>
      <c r="B50" s="128" t="s">
        <v>300</v>
      </c>
      <c r="C50" s="128" t="s">
        <v>266</v>
      </c>
      <c r="D50" s="128" t="s">
        <v>4</v>
      </c>
      <c r="E50" s="128" t="s">
        <v>6</v>
      </c>
      <c r="P50" s="198"/>
    </row>
    <row r="51" spans="1:16" x14ac:dyDescent="0.25">
      <c r="A51" s="128" t="s">
        <v>301</v>
      </c>
      <c r="B51" s="128" t="s">
        <v>302</v>
      </c>
      <c r="C51" s="128" t="s">
        <v>266</v>
      </c>
      <c r="D51" s="128" t="s">
        <v>4</v>
      </c>
      <c r="E51" s="128" t="s">
        <v>6</v>
      </c>
      <c r="P51" s="128"/>
    </row>
    <row r="52" spans="1:16" x14ac:dyDescent="0.25">
      <c r="A52" s="128" t="s">
        <v>303</v>
      </c>
      <c r="B52" s="128" t="s">
        <v>304</v>
      </c>
      <c r="C52" s="128" t="s">
        <v>266</v>
      </c>
      <c r="D52" s="206"/>
      <c r="E52" s="128" t="s">
        <v>6</v>
      </c>
    </row>
    <row r="53" spans="1:16" x14ac:dyDescent="0.25">
      <c r="A53" s="128" t="s">
        <v>305</v>
      </c>
      <c r="B53" s="128" t="s">
        <v>306</v>
      </c>
      <c r="C53" s="128" t="s">
        <v>266</v>
      </c>
      <c r="D53" s="128" t="s">
        <v>4</v>
      </c>
      <c r="E53" s="128" t="s">
        <v>6</v>
      </c>
    </row>
    <row r="54" spans="1:16" x14ac:dyDescent="0.25">
      <c r="A54" s="128" t="s">
        <v>308</v>
      </c>
      <c r="B54" s="128" t="s">
        <v>309</v>
      </c>
      <c r="C54" s="128" t="s">
        <v>266</v>
      </c>
      <c r="D54" s="128" t="s">
        <v>4</v>
      </c>
      <c r="E54" s="128" t="s">
        <v>6</v>
      </c>
    </row>
    <row r="55" spans="1:16" x14ac:dyDescent="0.25">
      <c r="A55" s="128" t="s">
        <v>310</v>
      </c>
      <c r="B55" s="128" t="s">
        <v>311</v>
      </c>
      <c r="C55" s="128" t="s">
        <v>266</v>
      </c>
      <c r="D55" s="128" t="s">
        <v>4</v>
      </c>
      <c r="E55" s="128" t="s">
        <v>6</v>
      </c>
    </row>
    <row r="56" spans="1:16" x14ac:dyDescent="0.25">
      <c r="A56" s="128" t="s">
        <v>312</v>
      </c>
      <c r="B56" s="128" t="s">
        <v>12</v>
      </c>
      <c r="C56" s="128" t="s">
        <v>266</v>
      </c>
      <c r="D56" s="128" t="s">
        <v>4</v>
      </c>
      <c r="E56" s="128" t="s">
        <v>6</v>
      </c>
    </row>
    <row r="57" spans="1:16" x14ac:dyDescent="0.25">
      <c r="A57" s="128" t="s">
        <v>313</v>
      </c>
      <c r="B57" s="128" t="s">
        <v>314</v>
      </c>
      <c r="C57" s="128" t="s">
        <v>266</v>
      </c>
      <c r="D57" s="128" t="s">
        <v>4</v>
      </c>
      <c r="E57" s="128" t="s">
        <v>6</v>
      </c>
    </row>
    <row r="58" spans="1:16" x14ac:dyDescent="0.25">
      <c r="A58" s="128" t="s">
        <v>315</v>
      </c>
      <c r="B58" s="128" t="s">
        <v>316</v>
      </c>
      <c r="C58" s="128" t="s">
        <v>266</v>
      </c>
      <c r="D58" s="128" t="s">
        <v>4</v>
      </c>
      <c r="E58" s="128" t="s">
        <v>6</v>
      </c>
    </row>
    <row r="59" spans="1:16" x14ac:dyDescent="0.25">
      <c r="A59" s="128" t="s">
        <v>317</v>
      </c>
      <c r="B59" s="128" t="s">
        <v>318</v>
      </c>
      <c r="C59" s="128" t="s">
        <v>266</v>
      </c>
      <c r="D59" s="128" t="s">
        <v>4</v>
      </c>
      <c r="E59" s="128" t="s">
        <v>6</v>
      </c>
    </row>
    <row r="60" spans="1:16" x14ac:dyDescent="0.25">
      <c r="A60" s="128" t="s">
        <v>319</v>
      </c>
      <c r="B60" s="128" t="s">
        <v>320</v>
      </c>
      <c r="C60" s="128" t="s">
        <v>266</v>
      </c>
      <c r="D60" s="128" t="s">
        <v>4</v>
      </c>
      <c r="E60" s="128" t="s">
        <v>6</v>
      </c>
    </row>
    <row r="61" spans="1:16" x14ac:dyDescent="0.25">
      <c r="A61" s="128" t="s">
        <v>321</v>
      </c>
      <c r="B61" s="128" t="s">
        <v>258</v>
      </c>
      <c r="C61" s="128" t="s">
        <v>266</v>
      </c>
      <c r="D61" s="128" t="s">
        <v>4</v>
      </c>
      <c r="E61" s="128" t="s">
        <v>6</v>
      </c>
    </row>
    <row r="62" spans="1:16" x14ac:dyDescent="0.25">
      <c r="A62" s="128" t="s">
        <v>322</v>
      </c>
      <c r="B62" s="128" t="s">
        <v>323</v>
      </c>
      <c r="C62" s="128" t="s">
        <v>266</v>
      </c>
      <c r="D62" s="128" t="s">
        <v>4</v>
      </c>
      <c r="E62" s="128" t="s">
        <v>6</v>
      </c>
    </row>
    <row r="63" spans="1:16" x14ac:dyDescent="0.25">
      <c r="A63" s="128" t="s">
        <v>324</v>
      </c>
      <c r="B63" s="128" t="s">
        <v>309</v>
      </c>
      <c r="C63" s="128" t="s">
        <v>266</v>
      </c>
      <c r="D63" s="128" t="s">
        <v>4</v>
      </c>
      <c r="E63" s="128" t="s">
        <v>6</v>
      </c>
    </row>
    <row r="64" spans="1:16" x14ac:dyDescent="0.25">
      <c r="A64" s="128" t="s">
        <v>437</v>
      </c>
      <c r="B64" s="128" t="s">
        <v>438</v>
      </c>
      <c r="C64" s="128" t="s">
        <v>266</v>
      </c>
      <c r="D64" s="128" t="s">
        <v>4</v>
      </c>
      <c r="E64" s="128" t="s">
        <v>6</v>
      </c>
    </row>
    <row r="65" spans="1:5" x14ac:dyDescent="0.25">
      <c r="A65" s="128" t="s">
        <v>325</v>
      </c>
      <c r="B65" s="128" t="s">
        <v>268</v>
      </c>
      <c r="C65" s="128" t="s">
        <v>266</v>
      </c>
      <c r="D65" s="128" t="s">
        <v>4</v>
      </c>
      <c r="E65" s="128" t="s">
        <v>6</v>
      </c>
    </row>
    <row r="66" spans="1:5" x14ac:dyDescent="0.25">
      <c r="A66" s="128" t="s">
        <v>326</v>
      </c>
      <c r="B66" s="128" t="s">
        <v>327</v>
      </c>
      <c r="C66" s="128" t="s">
        <v>266</v>
      </c>
      <c r="D66" s="128" t="s">
        <v>4</v>
      </c>
      <c r="E66" s="128" t="s">
        <v>6</v>
      </c>
    </row>
    <row r="67" spans="1:5" x14ac:dyDescent="0.25">
      <c r="A67" s="129" t="s">
        <v>449</v>
      </c>
    </row>
    <row r="68" spans="1:5" x14ac:dyDescent="0.25">
      <c r="A68" s="209" t="s">
        <v>451</v>
      </c>
    </row>
  </sheetData>
  <mergeCells count="5">
    <mergeCell ref="R24:T24"/>
    <mergeCell ref="R3:U3"/>
    <mergeCell ref="A3:E3"/>
    <mergeCell ref="M3:P3"/>
    <mergeCell ref="G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3"/>
  <sheetViews>
    <sheetView showGridLines="0" tabSelected="1" zoomScale="150" zoomScaleNormal="150" workbookViewId="0">
      <selection activeCell="Q1" sqref="Q1"/>
    </sheetView>
  </sheetViews>
  <sheetFormatPr defaultColWidth="8.85546875" defaultRowHeight="15" x14ac:dyDescent="0.25"/>
  <cols>
    <col min="1" max="1" width="34.7109375" style="76" customWidth="1"/>
    <col min="2" max="2" width="13.140625" style="73" hidden="1" customWidth="1"/>
    <col min="3" max="3" width="10.140625" style="73" customWidth="1"/>
    <col min="4" max="4" width="8.85546875" style="73" hidden="1" customWidth="1"/>
    <col min="5" max="5" width="8.85546875" style="74" hidden="1" customWidth="1"/>
    <col min="6" max="6" width="8.85546875" style="71" hidden="1" customWidth="1"/>
    <col min="7" max="7" width="8.85546875" style="74" hidden="1" customWidth="1"/>
    <col min="8" max="8" width="11.42578125" style="74" hidden="1" customWidth="1"/>
    <col min="9" max="10" width="9.42578125" style="73" bestFit="1" customWidth="1"/>
    <col min="11" max="11" width="10.28515625" style="75" customWidth="1"/>
    <col min="12" max="12" width="12.85546875" style="67" customWidth="1"/>
    <col min="13" max="13" width="12.85546875" style="75" customWidth="1"/>
    <col min="14" max="16384" width="8.85546875" style="75"/>
  </cols>
  <sheetData>
    <row r="1" spans="1:15" s="67" customFormat="1" ht="51.6" customHeight="1" x14ac:dyDescent="0.25">
      <c r="A1" s="239" t="s">
        <v>487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5" s="67" customFormat="1" ht="43.1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5" s="67" customFormat="1" ht="12.9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5" s="68" customFormat="1" ht="12.95" customHeight="1" x14ac:dyDescent="0.25">
      <c r="A4" s="16" t="s">
        <v>504</v>
      </c>
      <c r="B4" s="18" t="str">
        <f>'Summary Scorecard'!B4</f>
        <v>Jan 2026 only</v>
      </c>
      <c r="C4" s="84">
        <v>1.0323</v>
      </c>
      <c r="D4" s="84">
        <v>1.0323</v>
      </c>
      <c r="E4" s="84"/>
      <c r="F4" s="84"/>
      <c r="G4" s="84"/>
      <c r="H4" s="25">
        <v>1.0323</v>
      </c>
      <c r="I4" s="261">
        <v>1.0303</v>
      </c>
      <c r="J4" s="84">
        <v>1.0686</v>
      </c>
      <c r="K4" s="18" t="s">
        <v>70</v>
      </c>
    </row>
    <row r="5" spans="1:15" s="67" customFormat="1" ht="12.95" customHeight="1" x14ac:dyDescent="0.25">
      <c r="A5" s="137" t="s">
        <v>94</v>
      </c>
      <c r="B5" s="137"/>
      <c r="C5" s="139"/>
      <c r="D5" s="139"/>
      <c r="E5" s="139"/>
      <c r="F5" s="142"/>
      <c r="G5" s="142"/>
      <c r="H5" s="139"/>
      <c r="I5" s="139"/>
      <c r="J5" s="139"/>
      <c r="K5" s="140"/>
    </row>
    <row r="6" spans="1:15" s="68" customFormat="1" ht="12.95" customHeight="1" x14ac:dyDescent="0.25">
      <c r="A6" s="43" t="s">
        <v>499</v>
      </c>
      <c r="B6" s="18" t="str">
        <f>'Summary Scorecard'!B6</f>
        <v>Jan 2026 only</v>
      </c>
      <c r="C6" s="259">
        <v>0.96560000000000001</v>
      </c>
      <c r="D6" s="84">
        <v>0.96560000000000001</v>
      </c>
      <c r="E6" s="84"/>
      <c r="F6" s="84"/>
      <c r="G6" s="84"/>
      <c r="H6" s="25">
        <v>0.96560000000000001</v>
      </c>
      <c r="I6" s="84">
        <v>0.93169999999999997</v>
      </c>
      <c r="J6" s="84">
        <v>0.9214</v>
      </c>
      <c r="K6" s="18" t="s">
        <v>70</v>
      </c>
    </row>
    <row r="7" spans="1:15" s="68" customFormat="1" ht="12.95" customHeight="1" x14ac:dyDescent="0.25">
      <c r="A7" s="15" t="s">
        <v>232</v>
      </c>
      <c r="B7" s="18" t="str">
        <f>'Summary Scorecard'!B7</f>
        <v>Jan 2026 only</v>
      </c>
      <c r="C7" s="131">
        <v>22.964863999999999</v>
      </c>
      <c r="D7" s="131">
        <v>22.964863999999999</v>
      </c>
      <c r="E7" s="132"/>
      <c r="F7" s="132"/>
      <c r="G7" s="132"/>
      <c r="H7" s="156">
        <v>22.964863999999999</v>
      </c>
      <c r="I7" s="131">
        <v>27.530645</v>
      </c>
      <c r="J7" s="132">
        <v>27.259906999999998</v>
      </c>
      <c r="K7" s="18" t="s">
        <v>69</v>
      </c>
    </row>
    <row r="8" spans="1:15" s="67" customFormat="1" ht="12.95" customHeight="1" x14ac:dyDescent="0.25">
      <c r="A8" s="134" t="s">
        <v>78</v>
      </c>
      <c r="B8" s="135"/>
      <c r="C8" s="138"/>
      <c r="D8" s="138"/>
      <c r="E8" s="138"/>
      <c r="F8" s="141"/>
      <c r="G8" s="141"/>
      <c r="H8" s="138"/>
      <c r="I8" s="138"/>
      <c r="J8" s="138"/>
      <c r="K8" s="138"/>
      <c r="O8" s="68"/>
    </row>
    <row r="9" spans="1:15" s="68" customFormat="1" ht="12.95" customHeight="1" x14ac:dyDescent="0.25">
      <c r="A9" s="16" t="s">
        <v>233</v>
      </c>
      <c r="B9" s="18" t="str">
        <f>'Summary Scorecard'!B9</f>
        <v>Jan 2026 only</v>
      </c>
      <c r="C9" s="258">
        <f>'PE Data'!AX6</f>
        <v>72.540000000000006</v>
      </c>
      <c r="D9" s="44">
        <f>'PE Data'!CE6</f>
        <v>72.540000000000006</v>
      </c>
      <c r="E9" s="223" t="e">
        <f>'PE Data'!CF6</f>
        <v>#DIV/0!</v>
      </c>
      <c r="F9" s="223" t="e">
        <f>'PE Data'!CG6</f>
        <v>#DIV/0!</v>
      </c>
      <c r="G9" s="223" t="e">
        <f>'PE Data'!CH6</f>
        <v>#DIV/0!</v>
      </c>
      <c r="H9" s="26">
        <f>'PE Data'!BJ6</f>
        <v>72.540000000000006</v>
      </c>
      <c r="I9" s="44">
        <f>'PE Data'!BK6</f>
        <v>74.139330952380959</v>
      </c>
      <c r="J9" s="44">
        <f>'PE Data'!BL6</f>
        <v>74.896665018541427</v>
      </c>
      <c r="K9" s="26">
        <v>78</v>
      </c>
      <c r="L9" s="86"/>
    </row>
    <row r="10" spans="1:15" s="88" customFormat="1" ht="12.95" hidden="1" customHeight="1" x14ac:dyDescent="0.25">
      <c r="A10" s="99" t="s">
        <v>234</v>
      </c>
      <c r="B10" s="18" t="str">
        <f>'Summary Scorecard'!B10</f>
        <v>Jan 2026 only</v>
      </c>
      <c r="C10" s="45">
        <f>'PE Data'!AX11</f>
        <v>68.66</v>
      </c>
      <c r="D10" s="87">
        <f>'PE Data'!CE11</f>
        <v>68.66</v>
      </c>
      <c r="E10" s="224" t="e">
        <f>'PE Data'!CF11</f>
        <v>#DIV/0!</v>
      </c>
      <c r="F10" s="224" t="e">
        <f>'PE Data'!CG11</f>
        <v>#DIV/0!</v>
      </c>
      <c r="G10" s="224" t="e">
        <f>'PE Data'!CH11</f>
        <v>#DIV/0!</v>
      </c>
      <c r="H10" s="97">
        <f>'PE Data'!BJ11</f>
        <v>68.66</v>
      </c>
      <c r="I10" s="87">
        <f>'PE Data'!BK11</f>
        <v>68.565112440191385</v>
      </c>
      <c r="J10" s="87">
        <f>'PE Data'!BL11</f>
        <v>67.673604826546011</v>
      </c>
      <c r="K10" s="26">
        <v>71.8</v>
      </c>
    </row>
    <row r="11" spans="1:15" s="88" customFormat="1" ht="12.95" hidden="1" customHeight="1" x14ac:dyDescent="0.25">
      <c r="A11" s="99" t="s">
        <v>235</v>
      </c>
      <c r="B11" s="18" t="str">
        <f>'Summary Scorecard'!B11</f>
        <v>Jan 2026 only</v>
      </c>
      <c r="C11" s="45">
        <f>'PE Data'!AX15</f>
        <v>71.36</v>
      </c>
      <c r="D11" s="87">
        <f>'PE Data'!CE15</f>
        <v>71.359999999999985</v>
      </c>
      <c r="E11" s="224" t="e">
        <f>'PE Data'!CF15</f>
        <v>#DIV/0!</v>
      </c>
      <c r="F11" s="224" t="e">
        <f>'PE Data'!CG15</f>
        <v>#DIV/0!</v>
      </c>
      <c r="G11" s="224" t="e">
        <f>'PE Data'!CH15</f>
        <v>#DIV/0!</v>
      </c>
      <c r="H11" s="97">
        <f>'PE Data'!BJ15</f>
        <v>71.359999999999985</v>
      </c>
      <c r="I11" s="87">
        <f>'PE Data'!BK15</f>
        <v>72.286638594802696</v>
      </c>
      <c r="J11" s="87">
        <f>'PE Data'!BL15</f>
        <v>73.739795511221956</v>
      </c>
      <c r="K11" s="26">
        <v>77.166666666666671</v>
      </c>
    </row>
    <row r="12" spans="1:15" s="88" customFormat="1" ht="12.95" hidden="1" customHeight="1" x14ac:dyDescent="0.25">
      <c r="A12" s="99" t="s">
        <v>236</v>
      </c>
      <c r="B12" s="18" t="str">
        <f>'Summary Scorecard'!B12</f>
        <v>Jan 2026 only</v>
      </c>
      <c r="C12" s="45">
        <f>'PE Data'!AX19</f>
        <v>77.61</v>
      </c>
      <c r="D12" s="87">
        <f>'PE Data'!CE19</f>
        <v>77.61</v>
      </c>
      <c r="E12" s="224" t="e">
        <f>'PE Data'!CF19</f>
        <v>#DIV/0!</v>
      </c>
      <c r="F12" s="224" t="e">
        <f>'PE Data'!CG19</f>
        <v>#DIV/0!</v>
      </c>
      <c r="G12" s="224" t="e">
        <f>'PE Data'!CH19</f>
        <v>#DIV/0!</v>
      </c>
      <c r="H12" s="97">
        <f>'PE Data'!BJ19</f>
        <v>77.61</v>
      </c>
      <c r="I12" s="87">
        <f>'PE Data'!BK19</f>
        <v>81.581825131390332</v>
      </c>
      <c r="J12" s="87">
        <f>'PE Data'!BL19</f>
        <v>83.325918114143931</v>
      </c>
      <c r="K12" s="26">
        <v>85.266666666666666</v>
      </c>
    </row>
    <row r="13" spans="1:15" s="67" customFormat="1" ht="12.95" hidden="1" customHeight="1" x14ac:dyDescent="0.25">
      <c r="A13" s="134" t="s">
        <v>67</v>
      </c>
      <c r="B13" s="135"/>
      <c r="C13" s="138"/>
      <c r="D13" s="138"/>
      <c r="E13" s="225"/>
      <c r="F13" s="225"/>
      <c r="G13" s="225"/>
      <c r="H13" s="138"/>
      <c r="I13" s="138"/>
      <c r="J13" s="138"/>
      <c r="K13" s="138"/>
    </row>
    <row r="14" spans="1:15" s="68" customFormat="1" ht="12.95" hidden="1" customHeight="1" x14ac:dyDescent="0.25">
      <c r="A14" s="15" t="s">
        <v>500</v>
      </c>
      <c r="B14" s="17" t="str">
        <f>'Summary Scorecard'!B14</f>
        <v>N/A</v>
      </c>
      <c r="C14" s="181" t="s">
        <v>486</v>
      </c>
      <c r="D14" s="181"/>
      <c r="E14" s="226"/>
      <c r="F14" s="226"/>
      <c r="G14" s="226"/>
      <c r="H14" s="193"/>
      <c r="I14" s="181">
        <v>0.91459999999999997</v>
      </c>
      <c r="J14" s="181">
        <v>0.91810000000000003</v>
      </c>
      <c r="K14" s="18" t="s">
        <v>70</v>
      </c>
    </row>
    <row r="15" spans="1:15" s="68" customFormat="1" ht="12.95" hidden="1" customHeight="1" x14ac:dyDescent="0.25">
      <c r="A15" s="15" t="s">
        <v>501</v>
      </c>
      <c r="B15" s="195" t="str">
        <f>B14</f>
        <v>N/A</v>
      </c>
      <c r="C15" s="181" t="s">
        <v>486</v>
      </c>
      <c r="D15" s="181"/>
      <c r="E15" s="226"/>
      <c r="F15" s="226"/>
      <c r="G15" s="226"/>
      <c r="H15" s="193"/>
      <c r="I15" s="181">
        <v>12.233000000000001</v>
      </c>
      <c r="J15" s="181">
        <v>12.442</v>
      </c>
      <c r="K15" s="18" t="s">
        <v>70</v>
      </c>
    </row>
    <row r="16" spans="1:15" s="67" customFormat="1" ht="12.95" customHeight="1" x14ac:dyDescent="0.25">
      <c r="A16" s="134" t="s">
        <v>79</v>
      </c>
      <c r="B16" s="135"/>
      <c r="C16" s="138"/>
      <c r="D16" s="138"/>
      <c r="E16" s="225"/>
      <c r="F16" s="225"/>
      <c r="G16" s="225"/>
      <c r="H16" s="138"/>
      <c r="I16" s="138"/>
      <c r="J16" s="138"/>
      <c r="K16" s="138"/>
    </row>
    <row r="17" spans="1:11" s="68" customFormat="1" ht="12.95" customHeight="1" x14ac:dyDescent="0.25">
      <c r="A17" s="16" t="s">
        <v>237</v>
      </c>
      <c r="B17" s="18" t="str">
        <f>'Summary Scorecard'!B17</f>
        <v>Jan 2026 only</v>
      </c>
      <c r="C17" s="260">
        <f>'Quality Data'!AX92</f>
        <v>0.2313793624414564</v>
      </c>
      <c r="D17" s="122">
        <f>'Quality Data'!CE92</f>
        <v>0.2313793624414564</v>
      </c>
      <c r="E17" s="227" t="e">
        <f>'Quality Data'!CF92</f>
        <v>#DIV/0!</v>
      </c>
      <c r="F17" s="227" t="e">
        <f>'Quality Data'!CG92</f>
        <v>#DIV/0!</v>
      </c>
      <c r="G17" s="227" t="e">
        <f>'Quality Data'!CH92</f>
        <v>#DIV/0!</v>
      </c>
      <c r="H17" s="157">
        <f>'Quality Data'!BJ92</f>
        <v>0.2313793624414564</v>
      </c>
      <c r="I17" s="122">
        <f>'Quality Data'!BK92</f>
        <v>0.22286591082149376</v>
      </c>
      <c r="J17" s="122">
        <f>'Quality Data'!BL92</f>
        <v>0.22900256203680017</v>
      </c>
      <c r="K17" s="14" t="s">
        <v>84</v>
      </c>
    </row>
    <row r="18" spans="1:11" s="68" customFormat="1" ht="12.95" hidden="1" customHeight="1" x14ac:dyDescent="0.25">
      <c r="A18" s="16" t="s">
        <v>238</v>
      </c>
      <c r="B18" s="18" t="str">
        <f>'Summary Scorecard'!B18</f>
        <v>Jan 2026 only</v>
      </c>
      <c r="C18" s="95">
        <f>'Quality Data'!AX68</f>
        <v>0.92279260780287475</v>
      </c>
      <c r="D18" s="95">
        <f>'Quality Data'!CE68</f>
        <v>0.92279260780287475</v>
      </c>
      <c r="E18" s="228" t="e">
        <f>'Quality Data'!CF68</f>
        <v>#DIV/0!</v>
      </c>
      <c r="F18" s="228" t="e">
        <f>'Quality Data'!CG68</f>
        <v>#DIV/0!</v>
      </c>
      <c r="G18" s="228" t="e">
        <f>'Quality Data'!CH68</f>
        <v>#DIV/0!</v>
      </c>
      <c r="H18" s="158">
        <f>'Quality Data'!BJ68</f>
        <v>0.92279260780287475</v>
      </c>
      <c r="I18" s="95">
        <f>'Quality Data'!BK68</f>
        <v>0.92311745004327705</v>
      </c>
      <c r="J18" s="95">
        <f>'Quality Data'!BL68</f>
        <v>0.9169763610589633</v>
      </c>
      <c r="K18" s="18" t="s">
        <v>70</v>
      </c>
    </row>
    <row r="19" spans="1:11" s="67" customFormat="1" x14ac:dyDescent="0.25">
      <c r="A19" s="80" t="str">
        <f>'Summary Scorecard'!A19</f>
        <v>Updated: 2/19/2026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s="67" customFormat="1" x14ac:dyDescent="0.25">
      <c r="A20" s="80"/>
      <c r="B20" s="70"/>
      <c r="C20" s="70"/>
      <c r="D20" s="70"/>
      <c r="E20" s="71"/>
      <c r="F20" s="71"/>
      <c r="G20" s="71"/>
      <c r="H20" s="71"/>
      <c r="I20" s="70"/>
      <c r="J20" s="70"/>
    </row>
    <row r="21" spans="1:11" s="67" customFormat="1" x14ac:dyDescent="0.25">
      <c r="A21" s="80"/>
      <c r="B21" s="70"/>
      <c r="C21" s="70"/>
      <c r="D21" s="70"/>
      <c r="E21" s="71"/>
      <c r="F21" s="71"/>
      <c r="G21" s="71"/>
      <c r="H21" s="71"/>
      <c r="I21" s="70"/>
      <c r="J21" s="70"/>
    </row>
    <row r="22" spans="1:11" s="67" customFormat="1" x14ac:dyDescent="0.25">
      <c r="A22" s="80"/>
      <c r="B22" s="70"/>
      <c r="C22" s="70"/>
      <c r="D22" s="70"/>
      <c r="E22" s="71"/>
      <c r="F22" s="71"/>
      <c r="G22" s="71"/>
      <c r="H22" s="71"/>
      <c r="I22" s="70"/>
      <c r="J22" s="70"/>
    </row>
    <row r="23" spans="1:11" s="67" customFormat="1" x14ac:dyDescent="0.25">
      <c r="A23" s="80"/>
      <c r="B23" s="70"/>
      <c r="C23" s="70"/>
      <c r="D23" s="70"/>
      <c r="E23" s="71"/>
      <c r="F23" s="71"/>
      <c r="G23" s="71"/>
      <c r="H23" s="71"/>
      <c r="I23" s="70"/>
      <c r="J23" s="70"/>
    </row>
    <row r="24" spans="1:11" s="67" customFormat="1" x14ac:dyDescent="0.25">
      <c r="A24" s="80"/>
      <c r="B24" s="70"/>
      <c r="C24" s="70"/>
      <c r="D24" s="70"/>
      <c r="E24" s="71"/>
      <c r="F24" s="71"/>
      <c r="G24" s="71"/>
      <c r="H24" s="71"/>
      <c r="I24" s="70"/>
      <c r="J24" s="70"/>
    </row>
    <row r="25" spans="1:11" s="67" customFormat="1" x14ac:dyDescent="0.25">
      <c r="A25" s="80"/>
      <c r="B25" s="70"/>
      <c r="C25" s="70"/>
      <c r="D25" s="70"/>
      <c r="E25" s="71"/>
      <c r="F25" s="71"/>
      <c r="G25" s="71"/>
      <c r="H25" s="71"/>
      <c r="I25" s="70"/>
      <c r="J25" s="70"/>
    </row>
    <row r="26" spans="1:11" s="67" customFormat="1" x14ac:dyDescent="0.25">
      <c r="A26" s="80"/>
      <c r="B26" s="70"/>
      <c r="C26" s="70"/>
      <c r="D26" s="70"/>
      <c r="E26" s="71"/>
      <c r="F26" s="71"/>
      <c r="G26" s="71"/>
      <c r="H26" s="71"/>
      <c r="I26" s="70"/>
      <c r="J26" s="70"/>
    </row>
    <row r="27" spans="1:11" s="67" customFormat="1" x14ac:dyDescent="0.25">
      <c r="A27" s="80"/>
      <c r="B27" s="70"/>
      <c r="C27" s="70"/>
      <c r="D27" s="70"/>
      <c r="E27" s="71"/>
      <c r="F27" s="71"/>
      <c r="G27" s="71"/>
      <c r="H27" s="71"/>
      <c r="I27" s="70"/>
      <c r="J27" s="70"/>
    </row>
    <row r="28" spans="1:11" s="67" customFormat="1" x14ac:dyDescent="0.25">
      <c r="A28" s="80"/>
      <c r="B28" s="70"/>
      <c r="C28" s="70"/>
      <c r="D28" s="70"/>
      <c r="E28" s="71"/>
      <c r="F28" s="71"/>
      <c r="G28" s="71"/>
      <c r="H28" s="71"/>
      <c r="I28" s="70"/>
      <c r="J28" s="70"/>
    </row>
    <row r="29" spans="1:11" s="67" customFormat="1" x14ac:dyDescent="0.25">
      <c r="A29" s="80"/>
      <c r="B29" s="70"/>
      <c r="C29" s="70"/>
      <c r="D29" s="70"/>
      <c r="E29" s="71"/>
      <c r="F29" s="71"/>
      <c r="G29" s="71"/>
      <c r="H29" s="71"/>
      <c r="I29" s="70"/>
      <c r="J29" s="70"/>
    </row>
    <row r="30" spans="1:11" s="67" customFormat="1" x14ac:dyDescent="0.25">
      <c r="A30" s="80"/>
      <c r="B30" s="70"/>
      <c r="C30" s="70"/>
      <c r="D30" s="70"/>
      <c r="E30" s="71"/>
      <c r="F30" s="71"/>
      <c r="G30" s="71"/>
      <c r="H30" s="71"/>
      <c r="I30" s="70"/>
      <c r="J30" s="70"/>
    </row>
    <row r="31" spans="1:11" s="67" customFormat="1" x14ac:dyDescent="0.25">
      <c r="A31" s="80"/>
      <c r="B31" s="70"/>
      <c r="C31" s="70"/>
      <c r="D31" s="70"/>
      <c r="E31" s="71"/>
      <c r="F31" s="71"/>
      <c r="G31" s="71"/>
      <c r="H31" s="71"/>
      <c r="I31" s="70"/>
      <c r="J31" s="70"/>
    </row>
    <row r="32" spans="1:11" s="67" customFormat="1" x14ac:dyDescent="0.25">
      <c r="A32" s="80"/>
      <c r="B32" s="70"/>
      <c r="C32" s="70"/>
      <c r="D32" s="70"/>
      <c r="E32" s="71"/>
      <c r="F32" s="71"/>
      <c r="G32" s="71"/>
      <c r="H32" s="71"/>
      <c r="I32" s="70"/>
      <c r="J32" s="70"/>
    </row>
    <row r="33" spans="1:10" s="67" customFormat="1" x14ac:dyDescent="0.25">
      <c r="A33" s="80"/>
      <c r="B33" s="70"/>
      <c r="C33" s="70"/>
      <c r="D33" s="70"/>
      <c r="E33" s="71"/>
      <c r="F33" s="71"/>
      <c r="G33" s="71"/>
      <c r="H33" s="71"/>
      <c r="I33" s="70"/>
      <c r="J33" s="70"/>
    </row>
    <row r="34" spans="1:10" s="67" customFormat="1" x14ac:dyDescent="0.25">
      <c r="A34" s="80"/>
      <c r="B34" s="70"/>
      <c r="C34" s="70"/>
      <c r="D34" s="70"/>
      <c r="E34" s="71"/>
      <c r="F34" s="71"/>
      <c r="G34" s="71"/>
      <c r="H34" s="71"/>
      <c r="I34" s="70"/>
      <c r="J34" s="70"/>
    </row>
    <row r="35" spans="1:10" s="67" customFormat="1" x14ac:dyDescent="0.25">
      <c r="A35" s="80"/>
      <c r="B35" s="70"/>
      <c r="C35" s="70"/>
      <c r="D35" s="70"/>
      <c r="E35" s="71"/>
      <c r="F35" s="71"/>
      <c r="G35" s="71"/>
      <c r="H35" s="71"/>
      <c r="I35" s="70"/>
      <c r="J35" s="70"/>
    </row>
    <row r="36" spans="1:10" s="67" customFormat="1" x14ac:dyDescent="0.25">
      <c r="A36" s="80"/>
      <c r="B36" s="70"/>
      <c r="C36" s="70"/>
      <c r="D36" s="70"/>
      <c r="E36" s="71"/>
      <c r="F36" s="71"/>
      <c r="G36" s="71"/>
      <c r="H36" s="71"/>
      <c r="I36" s="70"/>
      <c r="J36" s="70"/>
    </row>
    <row r="37" spans="1:10" s="67" customFormat="1" x14ac:dyDescent="0.25">
      <c r="A37" s="80"/>
      <c r="B37" s="70"/>
      <c r="C37" s="70"/>
      <c r="D37" s="70"/>
      <c r="E37" s="71"/>
      <c r="F37" s="71"/>
      <c r="G37" s="71"/>
      <c r="H37" s="71"/>
      <c r="I37" s="70"/>
      <c r="J37" s="70"/>
    </row>
    <row r="38" spans="1:10" s="67" customFormat="1" x14ac:dyDescent="0.25">
      <c r="A38" s="80"/>
      <c r="B38" s="70"/>
      <c r="C38" s="70"/>
      <c r="D38" s="70"/>
      <c r="E38" s="71"/>
      <c r="F38" s="71"/>
      <c r="G38" s="71"/>
      <c r="H38" s="71"/>
      <c r="I38" s="70"/>
      <c r="J38" s="70"/>
    </row>
    <row r="39" spans="1:10" s="67" customFormat="1" x14ac:dyDescent="0.25">
      <c r="A39" s="2"/>
      <c r="B39" s="70"/>
      <c r="C39" s="70"/>
      <c r="D39" s="70"/>
      <c r="E39" s="71"/>
      <c r="F39" s="71"/>
      <c r="G39" s="71"/>
      <c r="H39" s="71"/>
      <c r="I39" s="70"/>
      <c r="J39" s="70"/>
    </row>
    <row r="45" spans="1:10" hidden="1" x14ac:dyDescent="0.25">
      <c r="A45" s="72"/>
      <c r="C45" s="73" t="s">
        <v>186</v>
      </c>
    </row>
    <row r="46" spans="1:10" hidden="1" x14ac:dyDescent="0.25">
      <c r="A46" s="2"/>
      <c r="C46" s="73">
        <v>2512</v>
      </c>
      <c r="D46" s="82" t="s">
        <v>96</v>
      </c>
      <c r="E46" s="83">
        <v>885</v>
      </c>
      <c r="F46" s="196">
        <v>1246</v>
      </c>
      <c r="G46" s="83">
        <f>SUM(D46:F46)</f>
        <v>2131</v>
      </c>
      <c r="H46" s="83"/>
    </row>
    <row r="47" spans="1:10" hidden="1" x14ac:dyDescent="0.25">
      <c r="A47" s="2"/>
      <c r="C47" s="73">
        <v>2824</v>
      </c>
      <c r="D47" s="82" t="s">
        <v>96</v>
      </c>
      <c r="E47" s="83">
        <v>1040</v>
      </c>
      <c r="F47" s="196">
        <v>1344</v>
      </c>
      <c r="G47" s="83">
        <f>SUM(D47:F47)</f>
        <v>2384</v>
      </c>
      <c r="H47" s="83"/>
    </row>
    <row r="48" spans="1:10" hidden="1" x14ac:dyDescent="0.25">
      <c r="C48" s="73" t="s">
        <v>4</v>
      </c>
      <c r="D48" s="73" t="s">
        <v>1</v>
      </c>
      <c r="E48" s="74" t="s">
        <v>2</v>
      </c>
      <c r="F48" s="71" t="s">
        <v>6</v>
      </c>
      <c r="G48" s="74">
        <f>G46/G47</f>
        <v>0.8938758389261745</v>
      </c>
    </row>
    <row r="49" spans="3:8" hidden="1" x14ac:dyDescent="0.25"/>
    <row r="50" spans="3:8" hidden="1" x14ac:dyDescent="0.25">
      <c r="C50" s="73" t="s">
        <v>187</v>
      </c>
    </row>
    <row r="51" spans="3:8" hidden="1" x14ac:dyDescent="0.25">
      <c r="C51" s="73">
        <v>943</v>
      </c>
      <c r="D51" s="82" t="s">
        <v>96</v>
      </c>
      <c r="E51" s="83">
        <v>297</v>
      </c>
      <c r="F51" s="196">
        <v>375</v>
      </c>
      <c r="G51" s="83">
        <f>SUM(D51:F51)</f>
        <v>672</v>
      </c>
      <c r="H51" s="83"/>
    </row>
    <row r="52" spans="3:8" hidden="1" x14ac:dyDescent="0.25">
      <c r="C52" s="73">
        <v>1061</v>
      </c>
      <c r="D52" s="82" t="s">
        <v>96</v>
      </c>
      <c r="E52" s="83">
        <v>362</v>
      </c>
      <c r="F52" s="196">
        <v>414</v>
      </c>
      <c r="G52" s="83">
        <f>SUM(D52:F52)</f>
        <v>776</v>
      </c>
      <c r="H52" s="83"/>
    </row>
    <row r="53" spans="3:8" hidden="1" x14ac:dyDescent="0.25">
      <c r="C53" s="73" t="s">
        <v>4</v>
      </c>
      <c r="D53" s="73" t="s">
        <v>1</v>
      </c>
      <c r="E53" s="74" t="s">
        <v>2</v>
      </c>
      <c r="F53" s="71" t="s">
        <v>6</v>
      </c>
      <c r="G53" s="74">
        <f>G51/G52</f>
        <v>0.865979381443299</v>
      </c>
    </row>
  </sheetData>
  <mergeCells count="1">
    <mergeCell ref="A1:K1"/>
  </mergeCells>
  <pageMargins left="0.2" right="0.2" top="0.25" bottom="0.25" header="0.3" footer="0.3"/>
  <pageSetup scale="86" fitToHeight="0" orientation="landscape" r:id="rId1"/>
  <rowBreaks count="1" manualBreakCount="1">
    <brk id="62" max="16383" man="1"/>
  </rowBreaks>
  <ignoredErrors>
    <ignoredError sqref="E9:G18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7"/>
  <sheetViews>
    <sheetView showGridLines="0" zoomScaleNormal="100" workbookViewId="0">
      <selection activeCell="N14" sqref="N14"/>
    </sheetView>
  </sheetViews>
  <sheetFormatPr defaultColWidth="8.85546875" defaultRowHeight="15" x14ac:dyDescent="0.25"/>
  <cols>
    <col min="1" max="1" width="44.28515625" style="76" bestFit="1" customWidth="1"/>
    <col min="2" max="2" width="16.28515625" style="73" customWidth="1"/>
    <col min="3" max="3" width="11.140625" style="73" customWidth="1"/>
    <col min="4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2.85546875" style="75" hidden="1" customWidth="1"/>
    <col min="13" max="13" width="12.85546875" style="75" customWidth="1"/>
    <col min="14" max="16384" width="8.85546875" style="75"/>
  </cols>
  <sheetData>
    <row r="1" spans="1:17" s="67" customFormat="1" ht="52.9" customHeight="1" x14ac:dyDescent="0.25">
      <c r="A1" s="239" t="s">
        <v>491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7" s="67" customFormat="1" ht="44.4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7" s="67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7" s="68" customFormat="1" ht="16.149999999999999" customHeight="1" x14ac:dyDescent="0.25">
      <c r="A4" s="16" t="s">
        <v>488</v>
      </c>
      <c r="B4" s="18" t="str">
        <f>'Summary Scorecard'!B4</f>
        <v>Jan 2026 only</v>
      </c>
      <c r="C4" s="84">
        <v>0.7026</v>
      </c>
      <c r="D4" s="84">
        <v>0.7026</v>
      </c>
      <c r="E4" s="84"/>
      <c r="F4" s="84"/>
      <c r="G4" s="215"/>
      <c r="H4" s="25">
        <v>0.7026</v>
      </c>
      <c r="I4" s="84">
        <v>0.98180000000000001</v>
      </c>
      <c r="J4" s="84">
        <v>1.1213</v>
      </c>
      <c r="K4" s="18" t="s">
        <v>70</v>
      </c>
    </row>
    <row r="5" spans="1:17" s="67" customFormat="1" ht="17.45" customHeight="1" x14ac:dyDescent="0.25">
      <c r="A5" s="137" t="s">
        <v>94</v>
      </c>
      <c r="B5" s="137"/>
      <c r="C5" s="135"/>
      <c r="D5" s="135"/>
      <c r="E5" s="135"/>
      <c r="F5" s="135"/>
      <c r="G5" s="216"/>
      <c r="H5" s="135"/>
      <c r="I5" s="135"/>
      <c r="J5" s="135"/>
      <c r="K5" s="136"/>
    </row>
    <row r="6" spans="1:17" s="68" customFormat="1" ht="12.75" x14ac:dyDescent="0.25">
      <c r="A6" s="43" t="s">
        <v>489</v>
      </c>
      <c r="B6" s="18" t="str">
        <f>'Summary Scorecard'!B6</f>
        <v>Jan 2026 only</v>
      </c>
      <c r="C6" s="84">
        <v>1.0509999999999999</v>
      </c>
      <c r="D6" s="84">
        <v>1.0509999999999999</v>
      </c>
      <c r="E6" s="84"/>
      <c r="F6" s="84"/>
      <c r="G6" s="215"/>
      <c r="H6" s="25">
        <v>1.0509999999999999</v>
      </c>
      <c r="I6" s="84">
        <v>1.0344</v>
      </c>
      <c r="J6" s="84">
        <v>1.0307999999999999</v>
      </c>
      <c r="K6" s="18" t="s">
        <v>70</v>
      </c>
    </row>
    <row r="7" spans="1:17" s="67" customFormat="1" ht="17.45" customHeight="1" x14ac:dyDescent="0.25">
      <c r="A7" s="134" t="s">
        <v>78</v>
      </c>
      <c r="B7" s="135"/>
      <c r="C7" s="137"/>
      <c r="D7" s="137"/>
      <c r="E7" s="137"/>
      <c r="F7" s="137"/>
      <c r="G7" s="218"/>
      <c r="H7" s="137"/>
      <c r="I7" s="137"/>
      <c r="J7" s="137"/>
      <c r="K7" s="137"/>
    </row>
    <row r="8" spans="1:17" s="68" customFormat="1" ht="12.75" x14ac:dyDescent="0.25">
      <c r="A8" s="16" t="s">
        <v>233</v>
      </c>
      <c r="B8" s="18" t="str">
        <f>'Summary Scorecard'!B9</f>
        <v>Jan 2026 only</v>
      </c>
      <c r="C8" s="44">
        <f>'PE Data'!AX24</f>
        <v>71.260000000000005</v>
      </c>
      <c r="D8" s="44">
        <f>'PE Data'!CE24</f>
        <v>71.259999999999991</v>
      </c>
      <c r="E8" s="223" t="e">
        <f>'PE Data'!CF24</f>
        <v>#DIV/0!</v>
      </c>
      <c r="F8" s="223" t="e">
        <f>'PE Data'!CG24</f>
        <v>#DIV/0!</v>
      </c>
      <c r="G8" s="223" t="e">
        <f>'PE Data'!CH24</f>
        <v>#DIV/0!</v>
      </c>
      <c r="H8" s="26">
        <f>'PE Data'!BJ24</f>
        <v>71.259999999999991</v>
      </c>
      <c r="I8" s="44">
        <f>'PE Data'!BK24</f>
        <v>75.437405940594047</v>
      </c>
      <c r="J8" s="44">
        <f>'PE Data'!BL24</f>
        <v>74.910986547085201</v>
      </c>
      <c r="K8" s="26">
        <v>77.8</v>
      </c>
      <c r="L8" s="86" t="s">
        <v>182</v>
      </c>
    </row>
    <row r="9" spans="1:17" s="88" customFormat="1" ht="14.45" customHeight="1" x14ac:dyDescent="0.25">
      <c r="A9" s="99" t="s">
        <v>234</v>
      </c>
      <c r="B9" s="18" t="str">
        <f>'Summary Scorecard'!B10</f>
        <v>Jan 2026 only</v>
      </c>
      <c r="C9" s="87">
        <f>'PE Data'!AX28</f>
        <v>65.52</v>
      </c>
      <c r="D9" s="87">
        <f>'PE Data'!CE28</f>
        <v>65.52</v>
      </c>
      <c r="E9" s="224" t="e">
        <f>'PE Data'!CF28</f>
        <v>#DIV/0!</v>
      </c>
      <c r="F9" s="224" t="e">
        <f>'PE Data'!CG28</f>
        <v>#DIV/0!</v>
      </c>
      <c r="G9" s="224" t="e">
        <f>'PE Data'!CH28</f>
        <v>#DIV/0!</v>
      </c>
      <c r="H9" s="97">
        <f>'PE Data'!BJ28</f>
        <v>65.52</v>
      </c>
      <c r="I9" s="87">
        <f>'PE Data'!BK28</f>
        <v>69.186401590457251</v>
      </c>
      <c r="J9" s="87">
        <f>'PE Data'!BL28</f>
        <v>67.276338672768873</v>
      </c>
      <c r="K9" s="26">
        <v>71.399999999999991</v>
      </c>
      <c r="Q9" s="89"/>
    </row>
    <row r="10" spans="1:17" s="88" customFormat="1" ht="14.45" customHeight="1" x14ac:dyDescent="0.25">
      <c r="A10" s="99" t="s">
        <v>235</v>
      </c>
      <c r="B10" s="18" t="str">
        <f>'Summary Scorecard'!B11</f>
        <v>Jan 2026 only</v>
      </c>
      <c r="C10" s="87">
        <f>'PE Data'!AX32</f>
        <v>68.97</v>
      </c>
      <c r="D10" s="87">
        <f>'PE Data'!CE32</f>
        <v>68.97</v>
      </c>
      <c r="E10" s="224" t="e">
        <f>'PE Data'!CF32</f>
        <v>#DIV/0!</v>
      </c>
      <c r="F10" s="224" t="e">
        <f>'PE Data'!CG32</f>
        <v>#DIV/0!</v>
      </c>
      <c r="G10" s="224" t="e">
        <f>'PE Data'!CH32</f>
        <v>#DIV/0!</v>
      </c>
      <c r="H10" s="97">
        <f>'PE Data'!BJ32</f>
        <v>68.97</v>
      </c>
      <c r="I10" s="87">
        <f>'PE Data'!BK32</f>
        <v>74.597500000000011</v>
      </c>
      <c r="J10" s="87">
        <f>'PE Data'!BL32</f>
        <v>74.040067720090292</v>
      </c>
      <c r="K10" s="26">
        <v>76.833333333333329</v>
      </c>
    </row>
    <row r="11" spans="1:17" s="88" customFormat="1" ht="13.35" customHeight="1" x14ac:dyDescent="0.25">
      <c r="A11" s="99" t="s">
        <v>236</v>
      </c>
      <c r="B11" s="18" t="str">
        <f>'Summary Scorecard'!B12</f>
        <v>Jan 2026 only</v>
      </c>
      <c r="C11" s="87">
        <f>'PE Data'!AX36</f>
        <v>79.31</v>
      </c>
      <c r="D11" s="87">
        <f>'PE Data'!CE36</f>
        <v>79.310000000000016</v>
      </c>
      <c r="E11" s="224" t="e">
        <f>'PE Data'!CF36</f>
        <v>#DIV/0!</v>
      </c>
      <c r="F11" s="224" t="e">
        <f>'PE Data'!CG36</f>
        <v>#DIV/0!</v>
      </c>
      <c r="G11" s="224" t="e">
        <f>'PE Data'!CH36</f>
        <v>#DIV/0!</v>
      </c>
      <c r="H11" s="97">
        <f>'PE Data'!BJ36</f>
        <v>79.310000000000016</v>
      </c>
      <c r="I11" s="87">
        <f>'PE Data'!BK36</f>
        <v>82.506540755467199</v>
      </c>
      <c r="J11" s="87">
        <f>'PE Data'!BL36</f>
        <v>82.287197309417039</v>
      </c>
      <c r="K11" s="26">
        <v>84.533333333333331</v>
      </c>
    </row>
    <row r="12" spans="1:17" s="67" customFormat="1" ht="17.45" customHeight="1" x14ac:dyDescent="0.25">
      <c r="A12" s="134" t="s">
        <v>67</v>
      </c>
      <c r="B12" s="135"/>
      <c r="C12" s="137"/>
      <c r="D12" s="137"/>
      <c r="E12" s="229"/>
      <c r="F12" s="229"/>
      <c r="G12" s="229"/>
      <c r="H12" s="137"/>
      <c r="I12" s="137"/>
      <c r="J12" s="137"/>
      <c r="K12" s="137"/>
    </row>
    <row r="13" spans="1:17" s="68" customFormat="1" ht="15" customHeight="1" x14ac:dyDescent="0.25">
      <c r="A13" s="15" t="s">
        <v>490</v>
      </c>
      <c r="B13" s="17" t="str">
        <f>'Summary Scorecard'!B14</f>
        <v>N/A</v>
      </c>
      <c r="C13" s="181"/>
      <c r="D13" s="181"/>
      <c r="E13" s="226"/>
      <c r="F13" s="226"/>
      <c r="G13" s="226"/>
      <c r="H13" s="194"/>
      <c r="I13" s="181">
        <v>1.0318000000000001</v>
      </c>
      <c r="J13" s="181">
        <v>1.1166</v>
      </c>
      <c r="K13" s="18" t="s">
        <v>70</v>
      </c>
    </row>
    <row r="14" spans="1:17" s="68" customFormat="1" ht="15" customHeight="1" x14ac:dyDescent="0.25">
      <c r="A14" s="15" t="s">
        <v>406</v>
      </c>
      <c r="B14" s="195" t="str">
        <f>B13</f>
        <v>N/A</v>
      </c>
      <c r="C14" s="181"/>
      <c r="D14" s="181"/>
      <c r="E14" s="226"/>
      <c r="F14" s="226"/>
      <c r="G14" s="226"/>
      <c r="H14" s="193"/>
      <c r="I14" s="181">
        <v>13.824999999999999</v>
      </c>
      <c r="J14" s="181">
        <v>15.173</v>
      </c>
      <c r="K14" s="18" t="s">
        <v>70</v>
      </c>
    </row>
    <row r="15" spans="1:17" s="67" customFormat="1" ht="17.45" customHeight="1" x14ac:dyDescent="0.25">
      <c r="A15" s="134" t="s">
        <v>79</v>
      </c>
      <c r="B15" s="135"/>
      <c r="C15" s="137"/>
      <c r="D15" s="137"/>
      <c r="E15" s="229"/>
      <c r="F15" s="229"/>
      <c r="G15" s="229"/>
      <c r="H15" s="137"/>
      <c r="I15" s="137"/>
      <c r="J15" s="137"/>
      <c r="K15" s="137"/>
    </row>
    <row r="16" spans="1:17" s="68" customFormat="1" ht="12.75" x14ac:dyDescent="0.25">
      <c r="A16" s="16" t="s">
        <v>237</v>
      </c>
      <c r="B16" s="18" t="str">
        <f>'Summary Scorecard'!B17</f>
        <v>Jan 2026 only</v>
      </c>
      <c r="C16" s="27">
        <f>'Quality Data'!AX5</f>
        <v>0.27523910733262485</v>
      </c>
      <c r="D16" s="27">
        <f>'Quality Data'!CE5</f>
        <v>0.27523910733262485</v>
      </c>
      <c r="E16" s="227" t="e">
        <f>'Quality Data'!CF5</f>
        <v>#DIV/0!</v>
      </c>
      <c r="F16" s="227" t="e">
        <f>'Quality Data'!CG5</f>
        <v>#DIV/0!</v>
      </c>
      <c r="G16" s="227" t="e">
        <f>'Quality Data'!CH5</f>
        <v>#DIV/0!</v>
      </c>
      <c r="H16" s="98">
        <f>'Quality Data'!BJ5</f>
        <v>0.27523910733262485</v>
      </c>
      <c r="I16" s="27">
        <f>'Quality Data'!BK5</f>
        <v>0.23925717153777845</v>
      </c>
      <c r="J16" s="27">
        <f>'Quality Data'!BL5</f>
        <v>0.25123835942143846</v>
      </c>
      <c r="K16" s="18" t="s">
        <v>84</v>
      </c>
    </row>
    <row r="17" spans="1:11" s="68" customFormat="1" ht="12.75" x14ac:dyDescent="0.25">
      <c r="A17" s="16" t="s">
        <v>238</v>
      </c>
      <c r="B17" s="18" t="str">
        <f>'Summary Scorecard'!B18</f>
        <v>Jan 2026 only</v>
      </c>
      <c r="C17" s="95">
        <f>'Quality Data'!AX9</f>
        <v>0.94</v>
      </c>
      <c r="D17" s="95">
        <f>'Quality Data'!CE9</f>
        <v>0.94</v>
      </c>
      <c r="E17" s="228" t="e">
        <f>'Quality Data'!CF9</f>
        <v>#DIV/0!</v>
      </c>
      <c r="F17" s="228" t="e">
        <f>'Quality Data'!CG9</f>
        <v>#DIV/0!</v>
      </c>
      <c r="G17" s="228" t="e">
        <f>'Quality Data'!CH9</f>
        <v>#DIV/0!</v>
      </c>
      <c r="H17" s="158">
        <f>'Quality Data'!BJ9</f>
        <v>0.94</v>
      </c>
      <c r="I17" s="95">
        <f>'Quality Data'!BK9</f>
        <v>0.96106683016554262</v>
      </c>
      <c r="J17" s="95">
        <f>'Quality Data'!BL9</f>
        <v>0.95803543674230651</v>
      </c>
      <c r="K17" s="18" t="s">
        <v>70</v>
      </c>
    </row>
    <row r="18" spans="1:11" s="67" customFormat="1" x14ac:dyDescent="0.25">
      <c r="A18" s="69" t="str">
        <f>'Summary Scorecard'!A19</f>
        <v>Updated: 2/19/2026</v>
      </c>
      <c r="B18" s="70"/>
      <c r="C18" s="70"/>
      <c r="D18" s="70"/>
      <c r="E18" s="71"/>
      <c r="F18" s="71"/>
      <c r="G18" s="71"/>
      <c r="H18" s="71"/>
      <c r="I18" s="70"/>
      <c r="J18" s="70"/>
    </row>
    <row r="19" spans="1:11" s="67" customFormat="1" x14ac:dyDescent="0.25">
      <c r="A19" s="2"/>
      <c r="B19" s="70"/>
      <c r="C19" s="70"/>
      <c r="D19" s="70"/>
      <c r="E19" s="71"/>
      <c r="F19" s="71"/>
      <c r="G19" s="71"/>
      <c r="H19" s="71"/>
      <c r="I19" s="70"/>
      <c r="J19" s="70"/>
    </row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3" max="9" man="1"/>
  </rowBreaks>
  <ignoredErrors>
    <ignoredError sqref="E8:G17" evalErro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27"/>
  <sheetViews>
    <sheetView showGridLines="0" zoomScaleNormal="100" workbookViewId="0">
      <selection activeCell="N8" sqref="N8"/>
    </sheetView>
  </sheetViews>
  <sheetFormatPr defaultColWidth="8.85546875" defaultRowHeight="15" x14ac:dyDescent="0.25"/>
  <cols>
    <col min="1" max="1" width="46.28515625" style="76" customWidth="1"/>
    <col min="2" max="2" width="14.85546875" style="73" customWidth="1"/>
    <col min="3" max="3" width="10.85546875" style="73" customWidth="1"/>
    <col min="4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62.45" customHeight="1" x14ac:dyDescent="0.25">
      <c r="A1" s="239" t="s">
        <v>492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2" s="67" customFormat="1" ht="43.1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2" s="67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8" customHeight="1" x14ac:dyDescent="0.25">
      <c r="A4" s="16" t="s">
        <v>488</v>
      </c>
      <c r="B4" s="18" t="str">
        <f>'Summary Scorecard'!B4</f>
        <v>Jan 2026 only</v>
      </c>
      <c r="C4" s="84">
        <v>0.64649999999999996</v>
      </c>
      <c r="D4" s="84">
        <v>0.64649999999999996</v>
      </c>
      <c r="E4" s="84"/>
      <c r="F4" s="84"/>
      <c r="G4" s="215"/>
      <c r="H4" s="25">
        <v>0.64649999999999996</v>
      </c>
      <c r="I4" s="84">
        <v>0.92420000000000002</v>
      </c>
      <c r="J4" s="84">
        <v>1.0992999999999999</v>
      </c>
      <c r="K4" s="18" t="s">
        <v>70</v>
      </c>
    </row>
    <row r="5" spans="1:12" s="67" customFormat="1" ht="17.45" customHeight="1" x14ac:dyDescent="0.25">
      <c r="A5" s="137" t="s">
        <v>94</v>
      </c>
      <c r="B5" s="137"/>
      <c r="C5" s="135"/>
      <c r="D5" s="135"/>
      <c r="E5" s="135"/>
      <c r="F5" s="135"/>
      <c r="G5" s="216"/>
      <c r="H5" s="135"/>
      <c r="I5" s="135"/>
      <c r="J5" s="135"/>
      <c r="K5" s="136"/>
    </row>
    <row r="6" spans="1:12" s="68" customFormat="1" ht="12.75" x14ac:dyDescent="0.25">
      <c r="A6" s="43" t="s">
        <v>489</v>
      </c>
      <c r="B6" s="18" t="str">
        <f>'Summary Scorecard'!B6</f>
        <v>Jan 2026 only</v>
      </c>
      <c r="C6" s="84">
        <v>0.94930000000000003</v>
      </c>
      <c r="D6" s="84">
        <v>0.94930000000000003</v>
      </c>
      <c r="E6" s="84"/>
      <c r="F6" s="84"/>
      <c r="G6" s="215"/>
      <c r="H6" s="25">
        <v>0.94930000000000003</v>
      </c>
      <c r="I6" s="84">
        <v>0.92390000000000005</v>
      </c>
      <c r="J6" s="84">
        <v>0.90720000000000001</v>
      </c>
      <c r="K6" s="18" t="s">
        <v>70</v>
      </c>
    </row>
    <row r="7" spans="1:12" s="68" customFormat="1" ht="12.75" x14ac:dyDescent="0.25">
      <c r="A7" s="15" t="s">
        <v>232</v>
      </c>
      <c r="B7" s="18" t="str">
        <f>'Summary Scorecard'!B7</f>
        <v>Jan 2026 only</v>
      </c>
      <c r="C7" s="44">
        <v>21.018698000000001</v>
      </c>
      <c r="D7" s="85">
        <v>21.018698000000001</v>
      </c>
      <c r="E7" s="85"/>
      <c r="F7" s="85"/>
      <c r="G7" s="217"/>
      <c r="H7" s="24">
        <v>21.018698000000001</v>
      </c>
      <c r="I7" s="44">
        <v>24.589891999999999</v>
      </c>
      <c r="J7" s="85">
        <v>23.975583</v>
      </c>
      <c r="K7" s="18" t="s">
        <v>69</v>
      </c>
    </row>
    <row r="8" spans="1:12" s="67" customFormat="1" ht="17.45" customHeight="1" x14ac:dyDescent="0.25">
      <c r="A8" s="134" t="s">
        <v>78</v>
      </c>
      <c r="B8" s="135"/>
      <c r="C8" s="137"/>
      <c r="D8" s="137"/>
      <c r="E8" s="137"/>
      <c r="F8" s="137"/>
      <c r="G8" s="218"/>
      <c r="H8" s="137"/>
      <c r="I8" s="137"/>
      <c r="J8" s="137"/>
      <c r="K8" s="137"/>
    </row>
    <row r="9" spans="1:12" s="68" customFormat="1" ht="16.350000000000001" customHeight="1" x14ac:dyDescent="0.25">
      <c r="A9" s="16" t="s">
        <v>233</v>
      </c>
      <c r="B9" s="18" t="str">
        <f>'Summary Scorecard'!B9</f>
        <v>Jan 2026 only</v>
      </c>
      <c r="C9" s="44">
        <f>'PE Data'!AX41</f>
        <v>66.67</v>
      </c>
      <c r="D9" s="44">
        <f>'PE Data'!CE41</f>
        <v>66.67</v>
      </c>
      <c r="E9" s="223" t="e">
        <f>'PE Data'!CF41</f>
        <v>#DIV/0!</v>
      </c>
      <c r="F9" s="223" t="e">
        <f>'PE Data'!CG41</f>
        <v>#DIV/0!</v>
      </c>
      <c r="G9" s="223" t="e">
        <f>'PE Data'!CH41</f>
        <v>#DIV/0!</v>
      </c>
      <c r="H9" s="26">
        <f>'PE Data'!BJ41</f>
        <v>66.67</v>
      </c>
      <c r="I9" s="44">
        <f>'PE Data'!BK41</f>
        <v>74.777909168808918</v>
      </c>
      <c r="J9" s="44">
        <f>'PE Data'!BL41</f>
        <v>75.686174863387976</v>
      </c>
      <c r="K9" s="26">
        <v>78.066666666666663</v>
      </c>
      <c r="L9" s="86" t="s">
        <v>182</v>
      </c>
    </row>
    <row r="10" spans="1:12" s="88" customFormat="1" ht="14.45" customHeight="1" x14ac:dyDescent="0.25">
      <c r="A10" s="99" t="s">
        <v>234</v>
      </c>
      <c r="B10" s="18" t="str">
        <f>'Summary Scorecard'!B10</f>
        <v>Jan 2026 only</v>
      </c>
      <c r="C10" s="87">
        <f>'PE Data'!AX45</f>
        <v>60</v>
      </c>
      <c r="D10" s="87">
        <f>'PE Data'!CE45</f>
        <v>60</v>
      </c>
      <c r="E10" s="224" t="e">
        <f>'PE Data'!CF45</f>
        <v>#DIV/0!</v>
      </c>
      <c r="F10" s="224" t="e">
        <f>'PE Data'!CG45</f>
        <v>#DIV/0!</v>
      </c>
      <c r="G10" s="224" t="e">
        <f>'PE Data'!CH45</f>
        <v>#DIV/0!</v>
      </c>
      <c r="H10" s="97">
        <f>'PE Data'!BJ45</f>
        <v>60</v>
      </c>
      <c r="I10" s="87">
        <f>'PE Data'!BK45</f>
        <v>70.174301724137933</v>
      </c>
      <c r="J10" s="87">
        <f>'PE Data'!BL45</f>
        <v>67.711549815498145</v>
      </c>
      <c r="K10" s="26">
        <v>71.266666666666666</v>
      </c>
    </row>
    <row r="11" spans="1:12" s="88" customFormat="1" ht="14.45" customHeight="1" x14ac:dyDescent="0.25">
      <c r="A11" s="99" t="s">
        <v>235</v>
      </c>
      <c r="B11" s="18" t="str">
        <f>'Summary Scorecard'!B11</f>
        <v>Jan 2026 only</v>
      </c>
      <c r="C11" s="87">
        <f>'PE Data'!AX49</f>
        <v>66</v>
      </c>
      <c r="D11" s="87">
        <f>'PE Data'!CE49</f>
        <v>66</v>
      </c>
      <c r="E11" s="224" t="e">
        <f>'PE Data'!CF49</f>
        <v>#DIV/0!</v>
      </c>
      <c r="F11" s="224" t="e">
        <f>'PE Data'!CG49</f>
        <v>#DIV/0!</v>
      </c>
      <c r="G11" s="224" t="e">
        <f>'PE Data'!CH49</f>
        <v>#DIV/0!</v>
      </c>
      <c r="H11" s="97">
        <f>'PE Data'!BJ49</f>
        <v>66</v>
      </c>
      <c r="I11" s="87">
        <f>'PE Data'!BK49</f>
        <v>72.121852813852811</v>
      </c>
      <c r="J11" s="87">
        <f>'PE Data'!BL49</f>
        <v>75.230431192660532</v>
      </c>
      <c r="K11" s="26">
        <v>78.166666666666671</v>
      </c>
    </row>
    <row r="12" spans="1:12" s="88" customFormat="1" ht="13.35" customHeight="1" x14ac:dyDescent="0.25">
      <c r="A12" s="99" t="s">
        <v>236</v>
      </c>
      <c r="B12" s="18" t="str">
        <f>'Summary Scorecard'!B12</f>
        <v>Jan 2026 only</v>
      </c>
      <c r="C12" s="87">
        <f>'PE Data'!AX53</f>
        <v>74</v>
      </c>
      <c r="D12" s="87">
        <f>'PE Data'!CE53</f>
        <v>74</v>
      </c>
      <c r="E12" s="224" t="e">
        <f>'PE Data'!CF53</f>
        <v>#DIV/0!</v>
      </c>
      <c r="F12" s="224" t="e">
        <f>'PE Data'!CG53</f>
        <v>#DIV/0!</v>
      </c>
      <c r="G12" s="224" t="e">
        <f>'PE Data'!CH53</f>
        <v>#DIV/0!</v>
      </c>
      <c r="H12" s="97">
        <f>'PE Data'!BJ53</f>
        <v>74</v>
      </c>
      <c r="I12" s="87">
        <f>'PE Data'!BK53</f>
        <v>82.045429553264597</v>
      </c>
      <c r="J12" s="87">
        <f>'PE Data'!BL53</f>
        <v>84.1571978021978</v>
      </c>
      <c r="K12" s="26">
        <v>85.666666666666671</v>
      </c>
    </row>
    <row r="13" spans="1:12" s="67" customFormat="1" ht="17.45" customHeight="1" x14ac:dyDescent="0.25">
      <c r="A13" s="134" t="s">
        <v>67</v>
      </c>
      <c r="B13" s="135"/>
      <c r="C13" s="137"/>
      <c r="D13" s="137"/>
      <c r="E13" s="229"/>
      <c r="F13" s="229"/>
      <c r="G13" s="229"/>
      <c r="H13" s="137"/>
      <c r="I13" s="137"/>
      <c r="J13" s="137"/>
      <c r="K13" s="137"/>
    </row>
    <row r="14" spans="1:12" s="68" customFormat="1" ht="15" customHeight="1" x14ac:dyDescent="0.25">
      <c r="A14" s="15" t="s">
        <v>490</v>
      </c>
      <c r="B14" s="17" t="str">
        <f>'Summary Scorecard'!B14</f>
        <v>N/A</v>
      </c>
      <c r="C14" s="181"/>
      <c r="D14" s="181"/>
      <c r="E14" s="226"/>
      <c r="F14" s="226"/>
      <c r="G14" s="226"/>
      <c r="H14" s="194"/>
      <c r="I14" s="181">
        <v>0.91979999999999995</v>
      </c>
      <c r="J14" s="181">
        <v>0.9113</v>
      </c>
      <c r="K14" s="18" t="s">
        <v>70</v>
      </c>
    </row>
    <row r="15" spans="1:12" s="68" customFormat="1" ht="15" customHeight="1" x14ac:dyDescent="0.25">
      <c r="A15" s="15" t="s">
        <v>406</v>
      </c>
      <c r="B15" s="195" t="str">
        <f>B14</f>
        <v>N/A</v>
      </c>
      <c r="C15" s="181"/>
      <c r="D15" s="181"/>
      <c r="E15" s="226"/>
      <c r="F15" s="226"/>
      <c r="G15" s="226"/>
      <c r="H15" s="193"/>
      <c r="I15" s="181">
        <v>12.486000000000001</v>
      </c>
      <c r="J15" s="181">
        <v>12.311999999999999</v>
      </c>
      <c r="K15" s="18" t="s">
        <v>70</v>
      </c>
    </row>
    <row r="16" spans="1:12" s="67" customFormat="1" ht="17.45" customHeight="1" x14ac:dyDescent="0.25">
      <c r="A16" s="134" t="s">
        <v>79</v>
      </c>
      <c r="B16" s="135"/>
      <c r="C16" s="137"/>
      <c r="D16" s="137"/>
      <c r="E16" s="229"/>
      <c r="F16" s="229"/>
      <c r="G16" s="229"/>
      <c r="H16" s="137"/>
      <c r="I16" s="137"/>
      <c r="J16" s="137"/>
      <c r="K16" s="137"/>
    </row>
    <row r="17" spans="1:11" s="68" customFormat="1" ht="12.75" x14ac:dyDescent="0.25">
      <c r="A17" s="16" t="s">
        <v>237</v>
      </c>
      <c r="B17" s="18" t="str">
        <f>'Summary Scorecard'!B17</f>
        <v>Jan 2026 only</v>
      </c>
      <c r="C17" s="27">
        <f>'Quality Data'!AX14</f>
        <v>0.22355148956134177</v>
      </c>
      <c r="D17" s="96">
        <f>'Quality Data'!CE14</f>
        <v>0.22355148956134177</v>
      </c>
      <c r="E17" s="230" t="e">
        <f>'Quality Data'!CF14</f>
        <v>#DIV/0!</v>
      </c>
      <c r="F17" s="230" t="e">
        <f>'Quality Data'!CG14</f>
        <v>#DIV/0!</v>
      </c>
      <c r="G17" s="230" t="e">
        <f>'Quality Data'!CH14</f>
        <v>#DIV/0!</v>
      </c>
      <c r="H17" s="159">
        <f>'Quality Data'!BJ14</f>
        <v>0.22355148956134177</v>
      </c>
      <c r="I17" s="27">
        <f>'Quality Data'!BK14</f>
        <v>0.22181353864918432</v>
      </c>
      <c r="J17" s="27">
        <f>'Quality Data'!BL14</f>
        <v>0.21927586872173038</v>
      </c>
      <c r="K17" s="18" t="s">
        <v>84</v>
      </c>
    </row>
    <row r="18" spans="1:11" s="68" customFormat="1" ht="12.75" x14ac:dyDescent="0.25">
      <c r="A18" s="16" t="s">
        <v>238</v>
      </c>
      <c r="B18" s="18" t="str">
        <f>'Summary Scorecard'!B18</f>
        <v>Jan 2026 only</v>
      </c>
      <c r="C18" s="95">
        <f>'Quality Data'!AX18</f>
        <v>0.94799999999999995</v>
      </c>
      <c r="D18" s="95">
        <f>'Quality Data'!CE18</f>
        <v>0.94799999999999995</v>
      </c>
      <c r="E18" s="228" t="e">
        <f>'Quality Data'!CF18</f>
        <v>#DIV/0!</v>
      </c>
      <c r="F18" s="228" t="e">
        <f>'Quality Data'!CG18</f>
        <v>#DIV/0!</v>
      </c>
      <c r="G18" s="228" t="e">
        <f>'Quality Data'!CH18</f>
        <v>#DIV/0!</v>
      </c>
      <c r="H18" s="158">
        <f>'Quality Data'!BJ18</f>
        <v>0.94799999999999995</v>
      </c>
      <c r="I18" s="95">
        <f>'Quality Data'!BK18</f>
        <v>0.94785011224313587</v>
      </c>
      <c r="J18" s="95">
        <f>'Quality Data'!BL18</f>
        <v>0.95611457950789569</v>
      </c>
      <c r="K18" s="18" t="s">
        <v>70</v>
      </c>
    </row>
    <row r="19" spans="1:11" s="67" customFormat="1" x14ac:dyDescent="0.25">
      <c r="A19" s="69" t="str">
        <f>'Summary Scorecard'!A19</f>
        <v>Updated: 2/19/2026</v>
      </c>
      <c r="B19" s="70"/>
      <c r="C19" s="70"/>
      <c r="D19" s="71"/>
      <c r="E19" s="71"/>
      <c r="F19" s="71"/>
      <c r="G19" s="71"/>
      <c r="H19" s="71"/>
      <c r="I19" s="70"/>
      <c r="J19" s="70"/>
    </row>
    <row r="20" spans="1:11" x14ac:dyDescent="0.25">
      <c r="A20" s="77"/>
    </row>
    <row r="21" spans="1:11" ht="7.7" customHeight="1" x14ac:dyDescent="0.25"/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25" bottom="0.25" header="0.3" footer="0.3"/>
  <pageSetup scale="83" fitToHeight="0" orientation="landscape" r:id="rId1"/>
  <rowBreaks count="1" manualBreakCount="1">
    <brk id="35" max="11" man="1"/>
  </rowBreaks>
  <ignoredErrors>
    <ignoredError sqref="E9:G18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7"/>
  <sheetViews>
    <sheetView showGridLines="0" zoomScaleNormal="100" workbookViewId="0">
      <selection activeCell="N13" sqref="N13"/>
    </sheetView>
  </sheetViews>
  <sheetFormatPr defaultColWidth="8.85546875" defaultRowHeight="15" x14ac:dyDescent="0.25"/>
  <cols>
    <col min="1" max="1" width="44.28515625" style="76" bestFit="1" customWidth="1"/>
    <col min="2" max="2" width="14.85546875" style="73" customWidth="1"/>
    <col min="3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60" customHeight="1" x14ac:dyDescent="0.25">
      <c r="A1" s="239" t="s">
        <v>493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2" s="67" customFormat="1" ht="40.1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2" s="67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8" customHeight="1" x14ac:dyDescent="0.25">
      <c r="A4" s="16" t="s">
        <v>488</v>
      </c>
      <c r="B4" s="18" t="str">
        <f>'Summary Scorecard'!B4</f>
        <v>Jan 2026 only</v>
      </c>
      <c r="C4" s="84">
        <v>0.98370000000000002</v>
      </c>
      <c r="D4" s="84">
        <v>0.98370000000000002</v>
      </c>
      <c r="E4" s="84"/>
      <c r="F4" s="84"/>
      <c r="G4" s="215"/>
      <c r="H4" s="25">
        <v>0.98370000000000002</v>
      </c>
      <c r="I4" s="84">
        <v>0.68759999999999999</v>
      </c>
      <c r="J4" s="84">
        <v>0.76229999999999998</v>
      </c>
      <c r="K4" s="18" t="s">
        <v>70</v>
      </c>
    </row>
    <row r="5" spans="1:12" s="67" customFormat="1" ht="17.45" customHeight="1" x14ac:dyDescent="0.25">
      <c r="A5" s="137" t="s">
        <v>94</v>
      </c>
      <c r="B5" s="137"/>
      <c r="C5" s="135"/>
      <c r="D5" s="135"/>
      <c r="E5" s="135"/>
      <c r="F5" s="135"/>
      <c r="G5" s="216"/>
      <c r="H5" s="135"/>
      <c r="I5" s="135"/>
      <c r="J5" s="135"/>
      <c r="K5" s="136"/>
    </row>
    <row r="6" spans="1:12" s="68" customFormat="1" ht="12.75" x14ac:dyDescent="0.25">
      <c r="A6" s="43" t="s">
        <v>489</v>
      </c>
      <c r="B6" s="18" t="str">
        <f>'Summary Scorecard'!B6</f>
        <v>Jan 2026 only</v>
      </c>
      <c r="C6" s="84">
        <v>0.96789999999999998</v>
      </c>
      <c r="D6" s="84">
        <v>0.96789999999999998</v>
      </c>
      <c r="E6" s="84"/>
      <c r="F6" s="84"/>
      <c r="G6" s="215"/>
      <c r="H6" s="160">
        <v>0.96789999999999998</v>
      </c>
      <c r="I6" s="84">
        <v>1.0322</v>
      </c>
      <c r="J6" s="84">
        <v>1.0013000000000001</v>
      </c>
      <c r="K6" s="18" t="s">
        <v>70</v>
      </c>
    </row>
    <row r="7" spans="1:12" s="68" customFormat="1" ht="12.75" x14ac:dyDescent="0.25">
      <c r="A7" s="15" t="s">
        <v>232</v>
      </c>
      <c r="B7" s="18" t="str">
        <f>'Summary Scorecard'!B7</f>
        <v>Jan 2026 only</v>
      </c>
      <c r="C7" s="44">
        <v>19.317716999999998</v>
      </c>
      <c r="D7" s="85">
        <v>19.317716999999998</v>
      </c>
      <c r="E7" s="85"/>
      <c r="F7" s="85"/>
      <c r="G7" s="217"/>
      <c r="H7" s="24">
        <v>19.317716999999998</v>
      </c>
      <c r="I7" s="44">
        <v>21.978988000000001</v>
      </c>
      <c r="J7" s="85">
        <v>21.415548000000001</v>
      </c>
      <c r="K7" s="18" t="s">
        <v>69</v>
      </c>
    </row>
    <row r="8" spans="1:12" s="67" customFormat="1" ht="17.45" customHeight="1" x14ac:dyDescent="0.25">
      <c r="A8" s="134" t="s">
        <v>78</v>
      </c>
      <c r="B8" s="135"/>
      <c r="C8" s="137"/>
      <c r="D8" s="137"/>
      <c r="E8" s="137"/>
      <c r="F8" s="137"/>
      <c r="G8" s="218"/>
      <c r="H8" s="137"/>
      <c r="I8" s="137"/>
      <c r="J8" s="137"/>
      <c r="K8" s="137"/>
    </row>
    <row r="9" spans="1:12" s="68" customFormat="1" ht="16.350000000000001" customHeight="1" x14ac:dyDescent="0.25">
      <c r="A9" s="16" t="s">
        <v>233</v>
      </c>
      <c r="B9" s="18" t="str">
        <f>'Summary Scorecard'!B9</f>
        <v>Jan 2026 only</v>
      </c>
      <c r="C9" s="44">
        <f>'PE Data'!AX58</f>
        <v>86.67</v>
      </c>
      <c r="D9" s="44">
        <f>'PE Data'!CE58</f>
        <v>86.67</v>
      </c>
      <c r="E9" s="223" t="e">
        <f>'PE Data'!CF58</f>
        <v>#DIV/0!</v>
      </c>
      <c r="F9" s="223" t="e">
        <f>'PE Data'!CG58</f>
        <v>#DIV/0!</v>
      </c>
      <c r="G9" s="223" t="e">
        <f>'PE Data'!CH58</f>
        <v>#DIV/0!</v>
      </c>
      <c r="H9" s="26">
        <f>'PE Data'!BJ58</f>
        <v>86.67</v>
      </c>
      <c r="I9" s="44">
        <f>'PE Data'!BK58</f>
        <v>77.205291005291016</v>
      </c>
      <c r="J9" s="44">
        <f>'PE Data'!BL58</f>
        <v>78.63666666666667</v>
      </c>
      <c r="K9" s="26">
        <v>80.733333333333334</v>
      </c>
      <c r="L9" s="86" t="s">
        <v>182</v>
      </c>
    </row>
    <row r="10" spans="1:12" s="88" customFormat="1" ht="14.45" customHeight="1" x14ac:dyDescent="0.25">
      <c r="A10" s="99" t="s">
        <v>234</v>
      </c>
      <c r="B10" s="18" t="str">
        <f>'Summary Scorecard'!B10</f>
        <v>Jan 2026 only</v>
      </c>
      <c r="C10" s="87">
        <f>'PE Data'!AX62</f>
        <v>80</v>
      </c>
      <c r="D10" s="87">
        <f>'PE Data'!CE62</f>
        <v>80</v>
      </c>
      <c r="E10" s="224" t="e">
        <f>'PE Data'!CF62</f>
        <v>#DIV/0!</v>
      </c>
      <c r="F10" s="224" t="e">
        <f>'PE Data'!CG62</f>
        <v>#DIV/0!</v>
      </c>
      <c r="G10" s="224" t="e">
        <f>'PE Data'!CH62</f>
        <v>#DIV/0!</v>
      </c>
      <c r="H10" s="97">
        <f>'PE Data'!BJ62</f>
        <v>80</v>
      </c>
      <c r="I10" s="87">
        <f>'PE Data'!BK62</f>
        <v>70.369841269841274</v>
      </c>
      <c r="J10" s="87">
        <f>'PE Data'!BL62</f>
        <v>75.910045454545454</v>
      </c>
      <c r="K10" s="26">
        <v>77.399999999999991</v>
      </c>
    </row>
    <row r="11" spans="1:12" s="88" customFormat="1" ht="14.45" customHeight="1" x14ac:dyDescent="0.25">
      <c r="A11" s="99" t="s">
        <v>235</v>
      </c>
      <c r="B11" s="18" t="str">
        <f>'Summary Scorecard'!B11</f>
        <v>Jan 2026 only</v>
      </c>
      <c r="C11" s="87">
        <f>'PE Data'!AX66</f>
        <v>90</v>
      </c>
      <c r="D11" s="87">
        <f>'PE Data'!CE66</f>
        <v>90</v>
      </c>
      <c r="E11" s="224" t="e">
        <f>'PE Data'!CF66</f>
        <v>#DIV/0!</v>
      </c>
      <c r="F11" s="224" t="e">
        <f>'PE Data'!CG66</f>
        <v>#DIV/0!</v>
      </c>
      <c r="G11" s="224" t="e">
        <f>'PE Data'!CH66</f>
        <v>#DIV/0!</v>
      </c>
      <c r="H11" s="97">
        <f>'PE Data'!BJ66</f>
        <v>90</v>
      </c>
      <c r="I11" s="87">
        <f>'PE Data'!BK66</f>
        <v>77.128351063829797</v>
      </c>
      <c r="J11" s="87">
        <f>'PE Data'!BL66</f>
        <v>75.893080357142864</v>
      </c>
      <c r="K11" s="26">
        <v>78.966666666666669</v>
      </c>
    </row>
    <row r="12" spans="1:12" s="88" customFormat="1" ht="13.35" customHeight="1" x14ac:dyDescent="0.25">
      <c r="A12" s="99" t="s">
        <v>236</v>
      </c>
      <c r="B12" s="18" t="str">
        <f>'Summary Scorecard'!B12</f>
        <v>Jan 2026 only</v>
      </c>
      <c r="C12" s="87">
        <f>'PE Data'!AX70</f>
        <v>90</v>
      </c>
      <c r="D12" s="87">
        <f>'PE Data'!CE70</f>
        <v>90</v>
      </c>
      <c r="E12" s="224" t="e">
        <f>'PE Data'!CF70</f>
        <v>#DIV/0!</v>
      </c>
      <c r="F12" s="224" t="e">
        <f>'PE Data'!CG70</f>
        <v>#DIV/0!</v>
      </c>
      <c r="G12" s="224" t="e">
        <f>'PE Data'!CH70</f>
        <v>#DIV/0!</v>
      </c>
      <c r="H12" s="97">
        <f>'PE Data'!BJ70</f>
        <v>90</v>
      </c>
      <c r="I12" s="87">
        <f>'PE Data'!BK70</f>
        <v>84.127089947089956</v>
      </c>
      <c r="J12" s="87">
        <f>'PE Data'!BL70</f>
        <v>83.999422222222222</v>
      </c>
      <c r="K12" s="26">
        <v>85.933333333333337</v>
      </c>
    </row>
    <row r="13" spans="1:12" s="67" customFormat="1" ht="17.45" customHeight="1" x14ac:dyDescent="0.25">
      <c r="A13" s="134" t="s">
        <v>67</v>
      </c>
      <c r="B13" s="135"/>
      <c r="C13" s="137"/>
      <c r="D13" s="137"/>
      <c r="E13" s="229"/>
      <c r="F13" s="229"/>
      <c r="G13" s="229"/>
      <c r="H13" s="137"/>
      <c r="I13" s="137"/>
      <c r="J13" s="137"/>
      <c r="K13" s="137"/>
    </row>
    <row r="14" spans="1:12" s="68" customFormat="1" ht="15" customHeight="1" x14ac:dyDescent="0.25">
      <c r="A14" s="15" t="s">
        <v>490</v>
      </c>
      <c r="B14" s="17" t="str">
        <f>'Summary Scorecard'!B14</f>
        <v>N/A</v>
      </c>
      <c r="C14" s="181"/>
      <c r="D14" s="181"/>
      <c r="E14" s="226"/>
      <c r="F14" s="226"/>
      <c r="G14" s="226"/>
      <c r="H14" s="194"/>
      <c r="I14" s="181">
        <v>0.84650000000000003</v>
      </c>
      <c r="J14" s="181">
        <v>0.85799999999999998</v>
      </c>
      <c r="K14" s="18" t="s">
        <v>70</v>
      </c>
    </row>
    <row r="15" spans="1:12" s="68" customFormat="1" ht="15" customHeight="1" x14ac:dyDescent="0.25">
      <c r="A15" s="15" t="s">
        <v>406</v>
      </c>
      <c r="B15" s="195" t="str">
        <f>B14</f>
        <v>N/A</v>
      </c>
      <c r="C15" s="181"/>
      <c r="D15" s="181"/>
      <c r="E15" s="226"/>
      <c r="F15" s="226"/>
      <c r="G15" s="231"/>
      <c r="H15" s="193"/>
      <c r="I15" s="181">
        <v>12.045999999999999</v>
      </c>
      <c r="J15" s="181">
        <v>11.871</v>
      </c>
      <c r="K15" s="18" t="s">
        <v>70</v>
      </c>
    </row>
    <row r="16" spans="1:12" s="67" customFormat="1" ht="17.45" customHeight="1" x14ac:dyDescent="0.25">
      <c r="A16" s="134" t="s">
        <v>79</v>
      </c>
      <c r="B16" s="135"/>
      <c r="C16" s="137"/>
      <c r="D16" s="137"/>
      <c r="E16" s="229"/>
      <c r="F16" s="229"/>
      <c r="G16" s="229"/>
      <c r="H16" s="137"/>
      <c r="I16" s="137"/>
      <c r="J16" s="137"/>
      <c r="K16" s="137"/>
    </row>
    <row r="17" spans="1:11" s="68" customFormat="1" ht="12.75" x14ac:dyDescent="0.25">
      <c r="A17" s="16" t="s">
        <v>237</v>
      </c>
      <c r="B17" s="18" t="str">
        <f>'Summary Scorecard'!B17</f>
        <v>Jan 2026 only</v>
      </c>
      <c r="C17" s="27">
        <f>'Quality Data'!AX23</f>
        <v>0.26342072409488138</v>
      </c>
      <c r="D17" s="27">
        <f>'Quality Data'!CE23</f>
        <v>0.26342072409488138</v>
      </c>
      <c r="E17" s="227" t="e">
        <f>'Quality Data'!CF23</f>
        <v>#DIV/0!</v>
      </c>
      <c r="F17" s="227" t="e">
        <f>'Quality Data'!CG23</f>
        <v>#DIV/0!</v>
      </c>
      <c r="G17" s="227" t="e">
        <f>'Quality Data'!CH23</f>
        <v>#DIV/0!</v>
      </c>
      <c r="H17" s="98">
        <f>'Quality Data'!BJ23</f>
        <v>0.26342072409488138</v>
      </c>
      <c r="I17" s="27">
        <f>'Quality Data'!BK23</f>
        <v>0.24086066429914352</v>
      </c>
      <c r="J17" s="27">
        <f>'Quality Data'!BL23</f>
        <v>0.24775253061513414</v>
      </c>
      <c r="K17" s="18" t="s">
        <v>84</v>
      </c>
    </row>
    <row r="18" spans="1:11" s="68" customFormat="1" ht="12.75" x14ac:dyDescent="0.25">
      <c r="A18" s="16" t="s">
        <v>238</v>
      </c>
      <c r="B18" s="18" t="str">
        <f>'Summary Scorecard'!B18</f>
        <v>Jan 2026 only</v>
      </c>
      <c r="C18" s="95">
        <f>'Quality Data'!AX27</f>
        <v>0.93913043478260871</v>
      </c>
      <c r="D18" s="95">
        <f>'Quality Data'!CE27</f>
        <v>0.93913043478260871</v>
      </c>
      <c r="E18" s="228" t="e">
        <f>'Quality Data'!CF27</f>
        <v>#DIV/0!</v>
      </c>
      <c r="F18" s="228" t="e">
        <f>'Quality Data'!CG27</f>
        <v>#DIV/0!</v>
      </c>
      <c r="G18" s="228" t="e">
        <f>'Quality Data'!CH27</f>
        <v>#DIV/0!</v>
      </c>
      <c r="H18" s="158">
        <f>'Quality Data'!BJ27</f>
        <v>0.93913043478260871</v>
      </c>
      <c r="I18" s="95">
        <f>'Quality Data'!BK27</f>
        <v>0.94717668488160289</v>
      </c>
      <c r="J18" s="95">
        <f>'Quality Data'!BL27</f>
        <v>0.94365012615643395</v>
      </c>
      <c r="K18" s="18" t="s">
        <v>70</v>
      </c>
    </row>
    <row r="19" spans="1:11" s="67" customFormat="1" x14ac:dyDescent="0.25">
      <c r="A19" s="69" t="str">
        <f>'Summary Scorecard'!A19</f>
        <v>Updated: 2/19/2026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x14ac:dyDescent="0.25">
      <c r="A20" s="77"/>
    </row>
    <row r="25" spans="1:11" x14ac:dyDescent="0.25">
      <c r="A25" s="72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25" bottom="0.25" header="0.3" footer="0.3"/>
  <pageSetup scale="84" fitToHeight="0" orientation="landscape" r:id="rId1"/>
  <rowBreaks count="1" manualBreakCount="1">
    <brk id="36" max="10" man="1"/>
  </rowBreaks>
  <ignoredErrors>
    <ignoredError sqref="E13:F16 E17:F18 E9:F12 G13:G16 G9:G12 G17:G18" evalErro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8"/>
  <sheetViews>
    <sheetView showGridLines="0" zoomScaleNormal="100" workbookViewId="0">
      <selection activeCell="O11" sqref="O11"/>
    </sheetView>
  </sheetViews>
  <sheetFormatPr defaultColWidth="8.85546875" defaultRowHeight="15" x14ac:dyDescent="0.25"/>
  <cols>
    <col min="1" max="1" width="44.28515625" style="76" bestFit="1" customWidth="1"/>
    <col min="2" max="2" width="15.28515625" style="73" customWidth="1"/>
    <col min="3" max="3" width="10.140625" style="73" customWidth="1"/>
    <col min="4" max="4" width="10.85546875" style="73" customWidth="1"/>
    <col min="5" max="5" width="10.85546875" style="74" customWidth="1"/>
    <col min="6" max="6" width="10.85546875" style="71" customWidth="1"/>
    <col min="7" max="8" width="10.85546875" style="74" customWidth="1"/>
    <col min="9" max="10" width="10.85546875" style="73" customWidth="1"/>
    <col min="11" max="11" width="10.85546875" style="75" customWidth="1"/>
    <col min="12" max="12" width="11.140625" style="75" hidden="1" customWidth="1"/>
    <col min="13" max="13" width="12.85546875" style="75" customWidth="1"/>
    <col min="14" max="16384" width="8.85546875" style="75"/>
  </cols>
  <sheetData>
    <row r="1" spans="1:12" s="67" customFormat="1" ht="59.45" customHeight="1" x14ac:dyDescent="0.25">
      <c r="A1" s="242" t="s">
        <v>494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2" s="67" customFormat="1" ht="42.6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2" s="67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68" customFormat="1" ht="14.25" customHeight="1" x14ac:dyDescent="0.25">
      <c r="A4" s="16" t="s">
        <v>488</v>
      </c>
      <c r="B4" s="18" t="str">
        <f>'Summary Scorecard'!B4</f>
        <v>Jan 2026 only</v>
      </c>
      <c r="C4" s="84">
        <v>0.91800000000000004</v>
      </c>
      <c r="D4" s="84">
        <v>0.91800000000000004</v>
      </c>
      <c r="E4" s="84"/>
      <c r="F4" s="84"/>
      <c r="G4" s="215"/>
      <c r="H4" s="25">
        <v>0.91800000000000004</v>
      </c>
      <c r="I4" s="84">
        <v>0.88149999999999995</v>
      </c>
      <c r="J4" s="84">
        <v>0.88429999999999997</v>
      </c>
      <c r="K4" s="18" t="s">
        <v>70</v>
      </c>
    </row>
    <row r="5" spans="1:12" s="67" customFormat="1" ht="17.45" customHeight="1" x14ac:dyDescent="0.25">
      <c r="A5" s="137" t="s">
        <v>94</v>
      </c>
      <c r="B5" s="137"/>
      <c r="C5" s="161"/>
      <c r="D5" s="161"/>
      <c r="E5" s="161"/>
      <c r="F5" s="142"/>
      <c r="G5" s="139"/>
      <c r="H5" s="142"/>
      <c r="I5" s="161"/>
      <c r="J5" s="161"/>
      <c r="K5" s="143"/>
    </row>
    <row r="6" spans="1:12" s="68" customFormat="1" ht="12.75" x14ac:dyDescent="0.25">
      <c r="A6" s="43" t="s">
        <v>489</v>
      </c>
      <c r="B6" s="18" t="str">
        <f>'Summary Scorecard'!B6</f>
        <v>Jan 2026 only</v>
      </c>
      <c r="C6" s="84">
        <v>1.1152</v>
      </c>
      <c r="D6" s="84">
        <v>1.1152</v>
      </c>
      <c r="E6" s="84"/>
      <c r="F6" s="84"/>
      <c r="G6" s="215"/>
      <c r="H6" s="25">
        <v>1.1152</v>
      </c>
      <c r="I6" s="84">
        <v>1.0097</v>
      </c>
      <c r="J6" s="84">
        <v>1.0136000000000001</v>
      </c>
      <c r="K6" s="18" t="s">
        <v>70</v>
      </c>
    </row>
    <row r="7" spans="1:12" s="68" customFormat="1" ht="12.75" x14ac:dyDescent="0.25">
      <c r="A7" s="15" t="s">
        <v>232</v>
      </c>
      <c r="B7" s="18" t="str">
        <f>'Summary Scorecard'!B7</f>
        <v>Jan 2026 only</v>
      </c>
      <c r="C7" s="44">
        <v>28.150165999999999</v>
      </c>
      <c r="D7" s="85">
        <v>28.150165999999999</v>
      </c>
      <c r="E7" s="44"/>
      <c r="F7" s="44"/>
      <c r="G7" s="214"/>
      <c r="H7" s="123">
        <v>28.150165999999999</v>
      </c>
      <c r="I7" s="85">
        <v>30.473561</v>
      </c>
      <c r="J7" s="85">
        <v>31.848879</v>
      </c>
      <c r="K7" s="18" t="s">
        <v>69</v>
      </c>
    </row>
    <row r="8" spans="1:12" s="67" customFormat="1" ht="17.45" customHeight="1" x14ac:dyDescent="0.25">
      <c r="A8" s="134" t="s">
        <v>78</v>
      </c>
      <c r="B8" s="135"/>
      <c r="C8" s="162"/>
      <c r="D8" s="162"/>
      <c r="E8" s="162"/>
      <c r="F8" s="141"/>
      <c r="G8" s="138"/>
      <c r="H8" s="141"/>
      <c r="I8" s="162"/>
      <c r="J8" s="162"/>
      <c r="K8" s="141"/>
    </row>
    <row r="9" spans="1:12" s="68" customFormat="1" ht="16.350000000000001" customHeight="1" x14ac:dyDescent="0.25">
      <c r="A9" s="16" t="s">
        <v>233</v>
      </c>
      <c r="B9" s="18" t="str">
        <f>'Summary Scorecard'!B9</f>
        <v>Jan 2026 only</v>
      </c>
      <c r="C9" s="44">
        <f>'PE Data'!AX75</f>
        <v>67.239999999999995</v>
      </c>
      <c r="D9" s="44">
        <f>'PE Data'!CE75</f>
        <v>67.239999999999995</v>
      </c>
      <c r="E9" s="223" t="e">
        <f>'PE Data'!CF75</f>
        <v>#DIV/0!</v>
      </c>
      <c r="F9" s="223" t="e">
        <f>'PE Data'!CG75</f>
        <v>#DIV/0!</v>
      </c>
      <c r="G9" s="223" t="e">
        <f>'PE Data'!CH75</f>
        <v>#DIV/0!</v>
      </c>
      <c r="H9" s="26">
        <f>'PE Data'!BJ75</f>
        <v>67.239999999999995</v>
      </c>
      <c r="I9" s="44">
        <f>'PE Data'!BM75</f>
        <v>73.289574742268044</v>
      </c>
      <c r="J9" s="44">
        <f>'PE Data'!BL75</f>
        <v>76.215232744783307</v>
      </c>
      <c r="K9" s="26">
        <v>78.8</v>
      </c>
      <c r="L9" s="86" t="s">
        <v>182</v>
      </c>
    </row>
    <row r="10" spans="1:12" s="88" customFormat="1" ht="14.45" customHeight="1" x14ac:dyDescent="0.25">
      <c r="A10" s="99" t="s">
        <v>234</v>
      </c>
      <c r="B10" s="18" t="str">
        <f>'Summary Scorecard'!B10</f>
        <v>Jan 2026 only</v>
      </c>
      <c r="C10" s="87">
        <f>'PE Data'!AX79</f>
        <v>64.86</v>
      </c>
      <c r="D10" s="87">
        <f>'PE Data'!CE79</f>
        <v>64.860000000000014</v>
      </c>
      <c r="E10" s="224" t="e">
        <f>'PE Data'!CF79</f>
        <v>#DIV/0!</v>
      </c>
      <c r="F10" s="224" t="e">
        <f>'PE Data'!CG79</f>
        <v>#DIV/0!</v>
      </c>
      <c r="G10" s="224" t="e">
        <f>'PE Data'!CH79</f>
        <v>#DIV/0!</v>
      </c>
      <c r="H10" s="97">
        <f>'PE Data'!BJ79</f>
        <v>64.860000000000014</v>
      </c>
      <c r="I10" s="87">
        <f>'PE Data'!BM79</f>
        <v>65.792673656618618</v>
      </c>
      <c r="J10" s="87">
        <f>'PE Data'!BL79</f>
        <v>68.507029220779231</v>
      </c>
      <c r="K10" s="26">
        <v>72.333333333333329</v>
      </c>
    </row>
    <row r="11" spans="1:12" s="88" customFormat="1" ht="14.45" customHeight="1" x14ac:dyDescent="0.25">
      <c r="A11" s="99" t="s">
        <v>235</v>
      </c>
      <c r="B11" s="18" t="str">
        <f>'Summary Scorecard'!B11</f>
        <v>Jan 2026 only</v>
      </c>
      <c r="C11" s="87">
        <f>'PE Data'!AX83</f>
        <v>63.89</v>
      </c>
      <c r="D11" s="87">
        <f>'PE Data'!CE83</f>
        <v>63.89</v>
      </c>
      <c r="E11" s="224" t="e">
        <f>'PE Data'!CF83</f>
        <v>#DIV/0!</v>
      </c>
      <c r="F11" s="224" t="e">
        <f>'PE Data'!CG83</f>
        <v>#DIV/0!</v>
      </c>
      <c r="G11" s="224" t="e">
        <f>'PE Data'!CH83</f>
        <v>#DIV/0!</v>
      </c>
      <c r="H11" s="97">
        <f>'PE Data'!BJ83</f>
        <v>63.89</v>
      </c>
      <c r="I11" s="87">
        <f>'PE Data'!BM83</f>
        <v>72.13481770833333</v>
      </c>
      <c r="J11" s="87">
        <f>'PE Data'!BL83</f>
        <v>75.160677419354855</v>
      </c>
      <c r="K11" s="26">
        <v>77.966666666666669</v>
      </c>
    </row>
    <row r="12" spans="1:12" s="88" customFormat="1" ht="13.35" customHeight="1" x14ac:dyDescent="0.25">
      <c r="A12" s="99" t="s">
        <v>236</v>
      </c>
      <c r="B12" s="18" t="str">
        <f>'Summary Scorecard'!B12</f>
        <v>Jan 2026 only</v>
      </c>
      <c r="C12" s="87">
        <f>'PE Data'!AX87</f>
        <v>72.97</v>
      </c>
      <c r="D12" s="87">
        <f>'PE Data'!CE87</f>
        <v>72.97</v>
      </c>
      <c r="E12" s="224" t="e">
        <f>'PE Data'!CF87</f>
        <v>#DIV/0!</v>
      </c>
      <c r="F12" s="224" t="e">
        <f>'PE Data'!CG87</f>
        <v>#DIV/0!</v>
      </c>
      <c r="G12" s="224" t="e">
        <f>'PE Data'!CH87</f>
        <v>#DIV/0!</v>
      </c>
      <c r="H12" s="97">
        <f>'PE Data'!BJ87</f>
        <v>72.97</v>
      </c>
      <c r="I12" s="87">
        <f>'PE Data'!BM87</f>
        <v>81.993860103626943</v>
      </c>
      <c r="J12" s="87">
        <f>'PE Data'!BL87</f>
        <v>84.999903225806477</v>
      </c>
      <c r="K12" s="26">
        <v>86.333333333333343</v>
      </c>
      <c r="L12" s="88" t="s">
        <v>183</v>
      </c>
    </row>
    <row r="13" spans="1:12" s="67" customFormat="1" ht="17.45" customHeight="1" x14ac:dyDescent="0.25">
      <c r="A13" s="134" t="s">
        <v>67</v>
      </c>
      <c r="B13" s="135"/>
      <c r="C13" s="162"/>
      <c r="D13" s="162"/>
      <c r="E13" s="232"/>
      <c r="F13" s="232"/>
      <c r="G13" s="232"/>
      <c r="H13" s="141"/>
      <c r="I13" s="162"/>
      <c r="J13" s="162"/>
      <c r="K13" s="141"/>
    </row>
    <row r="14" spans="1:12" s="68" customFormat="1" ht="15" customHeight="1" x14ac:dyDescent="0.25">
      <c r="A14" s="15" t="s">
        <v>490</v>
      </c>
      <c r="B14" s="17" t="str">
        <f>'Summary Scorecard'!B14</f>
        <v>N/A</v>
      </c>
      <c r="C14" s="181"/>
      <c r="D14" s="181"/>
      <c r="E14" s="226"/>
      <c r="F14" s="226"/>
      <c r="G14" s="226"/>
      <c r="H14" s="194"/>
      <c r="I14" s="181">
        <v>0.83960000000000001</v>
      </c>
      <c r="J14" s="181">
        <v>0.87319999999999998</v>
      </c>
      <c r="K14" s="18" t="s">
        <v>70</v>
      </c>
    </row>
    <row r="15" spans="1:12" s="68" customFormat="1" ht="15" customHeight="1" x14ac:dyDescent="0.25">
      <c r="A15" s="15" t="s">
        <v>406</v>
      </c>
      <c r="B15" s="195" t="str">
        <f>B14</f>
        <v>N/A</v>
      </c>
      <c r="C15" s="181"/>
      <c r="D15" s="181"/>
      <c r="E15" s="226"/>
      <c r="F15" s="226"/>
      <c r="G15" s="226"/>
      <c r="H15" s="193"/>
      <c r="I15" s="181">
        <v>11.311</v>
      </c>
      <c r="J15" s="181">
        <v>12.363</v>
      </c>
      <c r="K15" s="18" t="s">
        <v>70</v>
      </c>
    </row>
    <row r="16" spans="1:12" s="67" customFormat="1" ht="17.45" customHeight="1" x14ac:dyDescent="0.25">
      <c r="A16" s="134" t="s">
        <v>79</v>
      </c>
      <c r="B16" s="135"/>
      <c r="C16" s="162"/>
      <c r="D16" s="162"/>
      <c r="E16" s="232"/>
      <c r="F16" s="232"/>
      <c r="G16" s="232"/>
      <c r="H16" s="141"/>
      <c r="I16" s="162"/>
      <c r="J16" s="162"/>
      <c r="K16" s="141"/>
    </row>
    <row r="17" spans="1:11" s="68" customFormat="1" ht="12.75" x14ac:dyDescent="0.25">
      <c r="A17" s="16" t="s">
        <v>237</v>
      </c>
      <c r="B17" s="18" t="str">
        <f>'Summary Scorecard'!B17</f>
        <v>Jan 2026 only</v>
      </c>
      <c r="C17" s="27">
        <f>'Quality Data'!AX32</f>
        <v>0.28712091374556914</v>
      </c>
      <c r="D17" s="27">
        <f>'Quality Data'!CE32</f>
        <v>0.28712091374556914</v>
      </c>
      <c r="E17" s="227" t="e">
        <f>'Quality Data'!CF32</f>
        <v>#DIV/0!</v>
      </c>
      <c r="F17" s="227" t="e">
        <f>'Quality Data'!CG32</f>
        <v>#DIV/0!</v>
      </c>
      <c r="G17" s="227" t="e">
        <f>'Quality Data'!CH32</f>
        <v>#DIV/0!</v>
      </c>
      <c r="H17" s="98">
        <f>'Quality Data'!BJ32</f>
        <v>0.28712091374556914</v>
      </c>
      <c r="I17" s="27">
        <f>'Quality Data'!BM32</f>
        <v>0.22067344836466649</v>
      </c>
      <c r="J17" s="27">
        <f>'Quality Data'!BL32</f>
        <v>0.23316363636363635</v>
      </c>
      <c r="K17" s="18" t="s">
        <v>84</v>
      </c>
    </row>
    <row r="18" spans="1:11" s="68" customFormat="1" ht="12.75" x14ac:dyDescent="0.25">
      <c r="A18" s="16" t="s">
        <v>238</v>
      </c>
      <c r="B18" s="18" t="str">
        <f>'Summary Scorecard'!B18</f>
        <v>Jan 2026 only</v>
      </c>
      <c r="C18" s="163">
        <f>'Quality Data'!AX36</f>
        <v>0.94277929155313356</v>
      </c>
      <c r="D18" s="163">
        <f>'Quality Data'!CE36</f>
        <v>0.94277929155313356</v>
      </c>
      <c r="E18" s="233" t="e">
        <f>'Quality Data'!CF36</f>
        <v>#DIV/0!</v>
      </c>
      <c r="F18" s="233" t="e">
        <f>'Quality Data'!CG36</f>
        <v>#DIV/0!</v>
      </c>
      <c r="G18" s="233" t="e">
        <f>'Quality Data'!CH36</f>
        <v>#DIV/0!</v>
      </c>
      <c r="H18" s="124">
        <f>'Quality Data'!BJ36</f>
        <v>0.94277929155313356</v>
      </c>
      <c r="I18" s="163">
        <f>'Quality Data'!BM36</f>
        <v>0.94532908704883223</v>
      </c>
      <c r="J18" s="163">
        <f>'Quality Data'!BL36</f>
        <v>0.95137369316800391</v>
      </c>
      <c r="K18" s="18" t="s">
        <v>70</v>
      </c>
    </row>
    <row r="19" spans="1:11" s="67" customFormat="1" x14ac:dyDescent="0.25">
      <c r="A19" s="69" t="str">
        <f>'Summary Scorecard'!A19</f>
        <v>Updated: 2/19/2026</v>
      </c>
      <c r="B19" s="70"/>
      <c r="C19" s="70"/>
      <c r="D19" s="70"/>
      <c r="E19" s="71"/>
      <c r="F19" s="71"/>
      <c r="G19" s="71"/>
      <c r="H19" s="71"/>
      <c r="I19" s="70"/>
      <c r="J19" s="70"/>
    </row>
    <row r="20" spans="1:11" x14ac:dyDescent="0.25">
      <c r="A20" s="2"/>
      <c r="B20" s="70"/>
      <c r="C20" s="70"/>
      <c r="D20" s="70"/>
      <c r="E20" s="71"/>
      <c r="G20" s="71"/>
      <c r="H20" s="71"/>
      <c r="I20" s="70"/>
      <c r="J20" s="70"/>
      <c r="K20" s="67"/>
    </row>
    <row r="26" spans="1:11" x14ac:dyDescent="0.25">
      <c r="A26" s="72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5" bottom="0.25" header="0.3" footer="0.3"/>
  <pageSetup scale="84" fitToHeight="0" orientation="landscape" r:id="rId1"/>
  <rowBreaks count="1" manualBreakCount="1">
    <brk id="34" max="10" man="1"/>
  </rowBreaks>
  <ignoredErrors>
    <ignoredError sqref="E9:G18" evalErro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showGridLines="0" zoomScaleNormal="100" workbookViewId="0">
      <selection activeCell="N15" sqref="N15"/>
    </sheetView>
  </sheetViews>
  <sheetFormatPr defaultColWidth="8.85546875" defaultRowHeight="15" x14ac:dyDescent="0.25"/>
  <cols>
    <col min="1" max="1" width="45.28515625" style="11" customWidth="1"/>
    <col min="2" max="2" width="14.85546875" style="9" customWidth="1"/>
    <col min="3" max="3" width="10.85546875" style="9" customWidth="1"/>
    <col min="4" max="4" width="10.42578125" style="9" customWidth="1"/>
    <col min="5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5.45" customHeight="1" x14ac:dyDescent="0.25">
      <c r="A1" s="239" t="s">
        <v>495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2" s="4" customFormat="1" ht="4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92</v>
      </c>
    </row>
    <row r="3" spans="1:12" s="4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488</v>
      </c>
      <c r="B4" s="18" t="str">
        <f>'Summary Scorecard'!B4</f>
        <v>Jan 2026 only</v>
      </c>
      <c r="C4" s="84">
        <v>0.69550000000000001</v>
      </c>
      <c r="D4" s="84">
        <v>0.69550000000000001</v>
      </c>
      <c r="E4" s="84"/>
      <c r="F4" s="84"/>
      <c r="G4" s="84"/>
      <c r="H4" s="25">
        <v>0.69550000000000001</v>
      </c>
      <c r="I4" s="84">
        <v>0.75239999999999996</v>
      </c>
      <c r="J4" s="84">
        <v>0.56540000000000001</v>
      </c>
      <c r="K4" s="18" t="s">
        <v>70</v>
      </c>
    </row>
    <row r="5" spans="1:12" s="4" customFormat="1" ht="17.45" customHeight="1" x14ac:dyDescent="0.25">
      <c r="A5" s="137" t="s">
        <v>94</v>
      </c>
      <c r="B5" s="137"/>
      <c r="C5" s="135"/>
      <c r="D5" s="135"/>
      <c r="E5" s="135"/>
      <c r="F5" s="135"/>
      <c r="G5" s="135"/>
      <c r="H5" s="135"/>
      <c r="I5" s="135"/>
      <c r="J5" s="135"/>
      <c r="K5" s="136"/>
    </row>
    <row r="6" spans="1:12" s="90" customFormat="1" ht="12.75" x14ac:dyDescent="0.2">
      <c r="A6" s="43" t="s">
        <v>489</v>
      </c>
      <c r="B6" s="18" t="str">
        <f>'Summary Scorecard'!B6</f>
        <v>Jan 2026 only</v>
      </c>
      <c r="C6" s="84">
        <v>1.0072000000000001</v>
      </c>
      <c r="D6" s="84">
        <v>1.0072000000000001</v>
      </c>
      <c r="E6" s="84"/>
      <c r="F6" s="84"/>
      <c r="G6" s="84"/>
      <c r="H6" s="25">
        <v>1.0072000000000001</v>
      </c>
      <c r="I6" s="84">
        <v>0.93989999999999996</v>
      </c>
      <c r="J6" s="84">
        <v>0.89790000000000003</v>
      </c>
      <c r="K6" s="18" t="s">
        <v>70</v>
      </c>
    </row>
    <row r="7" spans="1:12" s="90" customFormat="1" ht="12.75" x14ac:dyDescent="0.2">
      <c r="A7" s="15" t="s">
        <v>232</v>
      </c>
      <c r="B7" s="18" t="str">
        <f>'Summary Scorecard'!B7</f>
        <v>Jan 2026 only</v>
      </c>
      <c r="C7" s="45">
        <v>24.363268000000001</v>
      </c>
      <c r="D7" s="45">
        <v>24.363268000000001</v>
      </c>
      <c r="E7" s="85"/>
      <c r="F7" s="85"/>
      <c r="G7" s="85"/>
      <c r="H7" s="24">
        <v>24.363268000000001</v>
      </c>
      <c r="I7" s="44">
        <v>28.858882000000001</v>
      </c>
      <c r="J7" s="85">
        <v>26.723239</v>
      </c>
      <c r="K7" s="91" t="s">
        <v>69</v>
      </c>
    </row>
    <row r="8" spans="1:12" s="4" customFormat="1" ht="17.45" customHeight="1" x14ac:dyDescent="0.25">
      <c r="A8" s="134" t="s">
        <v>78</v>
      </c>
      <c r="B8" s="135"/>
      <c r="C8" s="137"/>
      <c r="D8" s="137"/>
      <c r="E8" s="137"/>
      <c r="F8" s="137"/>
      <c r="G8" s="137"/>
      <c r="H8" s="137"/>
      <c r="I8" s="137"/>
      <c r="J8" s="137"/>
      <c r="K8" s="137"/>
    </row>
    <row r="9" spans="1:12" s="90" customFormat="1" ht="16.350000000000001" customHeight="1" x14ac:dyDescent="0.2">
      <c r="A9" s="16" t="s">
        <v>233</v>
      </c>
      <c r="B9" s="18" t="str">
        <f>'Summary Scorecard'!B9</f>
        <v>Jan 2026 only</v>
      </c>
      <c r="C9" s="44">
        <f>'PE Data'!AX92</f>
        <v>77.930000000000007</v>
      </c>
      <c r="D9" s="44">
        <f>'PE Data'!CE92</f>
        <v>77.929999999999993</v>
      </c>
      <c r="E9" s="223" t="e">
        <f>'PE Data'!CF92</f>
        <v>#DIV/0!</v>
      </c>
      <c r="F9" s="223" t="e">
        <f>'PE Data'!CG92</f>
        <v>#DIV/0!</v>
      </c>
      <c r="G9" s="223" t="e">
        <f>'PE Data'!CH92</f>
        <v>#DIV/0!</v>
      </c>
      <c r="H9" s="26">
        <f>'PE Data'!BJ92</f>
        <v>77.929999999999993</v>
      </c>
      <c r="I9" s="44">
        <f>'PE Data'!BK92</f>
        <v>77.132061855670102</v>
      </c>
      <c r="J9" s="44">
        <f>'PE Data'!BL92</f>
        <v>74.56986577181209</v>
      </c>
      <c r="K9" s="26">
        <v>77.733333333333334</v>
      </c>
      <c r="L9" s="92" t="s">
        <v>182</v>
      </c>
    </row>
    <row r="10" spans="1:12" s="93" customFormat="1" ht="14.45" customHeight="1" x14ac:dyDescent="0.2">
      <c r="A10" s="99" t="s">
        <v>234</v>
      </c>
      <c r="B10" s="18" t="str">
        <f>'Summary Scorecard'!B10</f>
        <v>Jan 2026 only</v>
      </c>
      <c r="C10" s="87">
        <f>'PE Data'!AX96</f>
        <v>73.91</v>
      </c>
      <c r="D10" s="87">
        <f>'PE Data'!CE96</f>
        <v>73.909999999999982</v>
      </c>
      <c r="E10" s="224" t="e">
        <f>'PE Data'!CF96</f>
        <v>#DIV/0!</v>
      </c>
      <c r="F10" s="224" t="e">
        <f>'PE Data'!CG96</f>
        <v>#DIV/0!</v>
      </c>
      <c r="G10" s="224" t="e">
        <f>'PE Data'!CH96</f>
        <v>#DIV/0!</v>
      </c>
      <c r="H10" s="97">
        <f>'PE Data'!BJ96</f>
        <v>73.909999999999982</v>
      </c>
      <c r="I10" s="87">
        <f>'PE Data'!BK96</f>
        <v>71.042937500000008</v>
      </c>
      <c r="J10" s="87">
        <f>'PE Data'!BL96</f>
        <v>65.982328767123306</v>
      </c>
      <c r="K10" s="26">
        <v>70.666666666666671</v>
      </c>
    </row>
    <row r="11" spans="1:12" s="93" customFormat="1" ht="14.45" customHeight="1" x14ac:dyDescent="0.2">
      <c r="A11" s="99" t="s">
        <v>235</v>
      </c>
      <c r="B11" s="18" t="str">
        <f>'Summary Scorecard'!B11</f>
        <v>Jan 2026 only</v>
      </c>
      <c r="C11" s="87">
        <f>'PE Data'!AX100</f>
        <v>77.27</v>
      </c>
      <c r="D11" s="87">
        <f>'PE Data'!CE100</f>
        <v>77.27</v>
      </c>
      <c r="E11" s="224" t="e">
        <f>'PE Data'!CF100</f>
        <v>#DIV/0!</v>
      </c>
      <c r="F11" s="224" t="e">
        <f>'PE Data'!CG100</f>
        <v>#DIV/0!</v>
      </c>
      <c r="G11" s="224" t="e">
        <f>'PE Data'!CH100</f>
        <v>#DIV/0!</v>
      </c>
      <c r="H11" s="97">
        <f>'PE Data'!BJ100</f>
        <v>77.27</v>
      </c>
      <c r="I11" s="87">
        <f>'PE Data'!BK100</f>
        <v>73.109033613445391</v>
      </c>
      <c r="J11" s="87">
        <f>'PE Data'!BL100</f>
        <v>72.787981859410436</v>
      </c>
      <c r="K11" s="26">
        <v>76.433333333333337</v>
      </c>
    </row>
    <row r="12" spans="1:12" s="93" customFormat="1" ht="13.35" customHeight="1" x14ac:dyDescent="0.2">
      <c r="A12" s="99" t="s">
        <v>236</v>
      </c>
      <c r="B12" s="18" t="str">
        <f>'Summary Scorecard'!B12</f>
        <v>Jan 2026 only</v>
      </c>
      <c r="C12" s="87">
        <f>'PE Data'!AX104</f>
        <v>82.61</v>
      </c>
      <c r="D12" s="87">
        <f>'PE Data'!CE104</f>
        <v>82.61</v>
      </c>
      <c r="E12" s="224" t="e">
        <f>'PE Data'!CF104</f>
        <v>#DIV/0!</v>
      </c>
      <c r="F12" s="224" t="e">
        <f>'PE Data'!CG104</f>
        <v>#DIV/0!</v>
      </c>
      <c r="G12" s="224" t="e">
        <f>'PE Data'!CH104</f>
        <v>#DIV/0!</v>
      </c>
      <c r="H12" s="97">
        <f>'PE Data'!BJ104</f>
        <v>82.61</v>
      </c>
      <c r="I12" s="87">
        <f>'PE Data'!BK104</f>
        <v>87.163768115941991</v>
      </c>
      <c r="J12" s="87">
        <f>'PE Data'!BL104</f>
        <v>84.944134831460673</v>
      </c>
      <c r="K12" s="26">
        <v>86.266666666666666</v>
      </c>
    </row>
    <row r="13" spans="1:12" s="4" customFormat="1" ht="17.45" customHeight="1" x14ac:dyDescent="0.25">
      <c r="A13" s="134" t="s">
        <v>67</v>
      </c>
      <c r="B13" s="135"/>
      <c r="C13" s="137"/>
      <c r="D13" s="137"/>
      <c r="E13" s="229"/>
      <c r="F13" s="229"/>
      <c r="G13" s="229"/>
      <c r="H13" s="137"/>
      <c r="I13" s="137"/>
      <c r="J13" s="137"/>
      <c r="K13" s="137"/>
    </row>
    <row r="14" spans="1:12" s="90" customFormat="1" ht="15" customHeight="1" x14ac:dyDescent="0.2">
      <c r="A14" s="15" t="s">
        <v>490</v>
      </c>
      <c r="B14" s="17" t="str">
        <f>'Summary Scorecard'!B14</f>
        <v>N/A</v>
      </c>
      <c r="C14" s="181"/>
      <c r="D14" s="181"/>
      <c r="E14" s="226"/>
      <c r="F14" s="226"/>
      <c r="G14" s="226"/>
      <c r="H14" s="194"/>
      <c r="I14" s="181">
        <v>0.85980000000000001</v>
      </c>
      <c r="J14" s="181">
        <v>0.82369999999999999</v>
      </c>
      <c r="K14" s="18" t="s">
        <v>70</v>
      </c>
    </row>
    <row r="15" spans="1:12" s="90" customFormat="1" ht="15" customHeight="1" x14ac:dyDescent="0.2">
      <c r="A15" s="15" t="s">
        <v>406</v>
      </c>
      <c r="B15" s="195" t="str">
        <f>B14</f>
        <v>N/A</v>
      </c>
      <c r="C15" s="181"/>
      <c r="D15" s="181"/>
      <c r="E15" s="226"/>
      <c r="F15" s="226"/>
      <c r="G15" s="226"/>
      <c r="H15" s="193"/>
      <c r="I15" s="181">
        <v>10.34</v>
      </c>
      <c r="J15" s="181">
        <v>9.952</v>
      </c>
      <c r="K15" s="18" t="s">
        <v>70</v>
      </c>
    </row>
    <row r="16" spans="1:12" s="4" customFormat="1" ht="17.45" customHeight="1" x14ac:dyDescent="0.25">
      <c r="A16" s="134" t="s">
        <v>79</v>
      </c>
      <c r="B16" s="135"/>
      <c r="C16" s="137"/>
      <c r="D16" s="137"/>
      <c r="E16" s="229"/>
      <c r="F16" s="229"/>
      <c r="G16" s="229"/>
      <c r="H16" s="137"/>
      <c r="I16" s="137"/>
      <c r="J16" s="137"/>
      <c r="K16" s="137"/>
    </row>
    <row r="17" spans="1:11" s="90" customFormat="1" ht="12.75" x14ac:dyDescent="0.2">
      <c r="A17" s="16" t="s">
        <v>237</v>
      </c>
      <c r="B17" s="18" t="str">
        <f>'Summary Scorecard'!B17</f>
        <v>Jan 2026 only</v>
      </c>
      <c r="C17" s="27">
        <f>'Quality Data'!AX41</f>
        <v>0.16789940828402367</v>
      </c>
      <c r="D17" s="94">
        <f>'Quality Data'!CE41</f>
        <v>0.16789940828402367</v>
      </c>
      <c r="E17" s="234" t="e">
        <f>'Quality Data'!CF41</f>
        <v>#DIV/0!</v>
      </c>
      <c r="F17" s="234" t="e">
        <f>'Quality Data'!CG41</f>
        <v>#DIV/0!</v>
      </c>
      <c r="G17" s="234" t="e">
        <f>'Quality Data'!CH41</f>
        <v>#DIV/0!</v>
      </c>
      <c r="H17" s="164">
        <f>'Quality Data'!BJ41</f>
        <v>0.16789940828402367</v>
      </c>
      <c r="I17" s="94">
        <f>'Quality Data'!BK41</f>
        <v>0.23929930247305009</v>
      </c>
      <c r="J17" s="94">
        <f>'Quality Data'!BL41</f>
        <v>0.29485085532536748</v>
      </c>
      <c r="K17" s="18" t="s">
        <v>84</v>
      </c>
    </row>
    <row r="18" spans="1:11" s="90" customFormat="1" ht="12.75" x14ac:dyDescent="0.2">
      <c r="A18" s="16" t="s">
        <v>238</v>
      </c>
      <c r="B18" s="18" t="str">
        <f>'Summary Scorecard'!B18</f>
        <v>Jan 2026 only</v>
      </c>
      <c r="C18" s="95">
        <f>'Quality Data'!AX45</f>
        <v>0.96089385474860334</v>
      </c>
      <c r="D18" s="121">
        <f>'Quality Data'!CE45</f>
        <v>0.96089385474860334</v>
      </c>
      <c r="E18" s="235" t="e">
        <f>'Quality Data'!CF45</f>
        <v>#DIV/0!</v>
      </c>
      <c r="F18" s="235" t="e">
        <f>'Quality Data'!CG45</f>
        <v>#DIV/0!</v>
      </c>
      <c r="G18" s="235" t="e">
        <f>'Quality Data'!CH45</f>
        <v>#DIV/0!</v>
      </c>
      <c r="H18" s="165">
        <f>'Quality Data'!BJ45</f>
        <v>0.96089385474860334</v>
      </c>
      <c r="I18" s="121">
        <f>'Quality Data'!BK45</f>
        <v>0.95308788598574823</v>
      </c>
      <c r="J18" s="121">
        <f>'Quality Data'!BL45</f>
        <v>0.95472779369627503</v>
      </c>
      <c r="K18" s="18" t="s">
        <v>70</v>
      </c>
    </row>
    <row r="19" spans="1:11" s="4" customFormat="1" x14ac:dyDescent="0.25">
      <c r="A19" s="8" t="str">
        <f>'Summary Scorecard'!A19</f>
        <v>Updated: 2/19/2026</v>
      </c>
      <c r="B19" s="5"/>
      <c r="C19" s="5"/>
      <c r="D19" s="5"/>
      <c r="E19" s="6"/>
      <c r="F19" s="6"/>
      <c r="G19" s="6"/>
      <c r="H19" s="6"/>
      <c r="I19" s="42"/>
      <c r="J19" s="42"/>
      <c r="K19" s="23"/>
    </row>
    <row r="20" spans="1:11" x14ac:dyDescent="0.25">
      <c r="A20" s="7"/>
      <c r="B20" s="5"/>
      <c r="C20" s="5"/>
      <c r="D20" s="5"/>
      <c r="E20" s="6"/>
      <c r="G20" s="6"/>
      <c r="H20" s="6"/>
      <c r="I20" s="5"/>
      <c r="J20" s="5"/>
      <c r="K20" s="4"/>
    </row>
    <row r="26" spans="1:11" x14ac:dyDescent="0.25">
      <c r="A26" s="1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45" right="0.2" top="0.5" bottom="0.25" header="0.3" footer="0.3"/>
  <pageSetup scale="83" fitToHeight="0" orientation="landscape" r:id="rId1"/>
  <rowBreaks count="1" manualBreakCount="1">
    <brk id="35" max="16383" man="1"/>
  </rowBreaks>
  <ignoredErrors>
    <ignoredError sqref="E9:G18" evalErro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7"/>
  <sheetViews>
    <sheetView showGridLines="0" zoomScaleNormal="100" workbookViewId="0">
      <selection activeCell="O13" sqref="O13"/>
    </sheetView>
  </sheetViews>
  <sheetFormatPr defaultColWidth="8.85546875" defaultRowHeight="15" x14ac:dyDescent="0.25"/>
  <cols>
    <col min="1" max="1" width="45" style="11" bestFit="1" customWidth="1"/>
    <col min="2" max="2" width="15" style="9" bestFit="1" customWidth="1"/>
    <col min="3" max="3" width="10.140625" style="9" customWidth="1"/>
    <col min="4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  <col min="13" max="13" width="12.85546875" customWidth="1"/>
  </cols>
  <sheetData>
    <row r="1" spans="1:12" s="4" customFormat="1" ht="64.900000000000006" customHeight="1" x14ac:dyDescent="0.25">
      <c r="A1" s="243" t="s">
        <v>496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2" s="4" customFormat="1" ht="42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95</v>
      </c>
    </row>
    <row r="3" spans="1:12" s="4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488</v>
      </c>
      <c r="B4" s="18" t="str">
        <f>'Summary Scorecard'!B4</f>
        <v>Jan 2026 only</v>
      </c>
      <c r="C4" s="84">
        <v>1.0344</v>
      </c>
      <c r="D4" s="84">
        <v>1.0344</v>
      </c>
      <c r="E4" s="84"/>
      <c r="F4" s="84"/>
      <c r="G4" s="84"/>
      <c r="H4" s="25">
        <v>1.0344</v>
      </c>
      <c r="I4" s="84">
        <v>1.0002</v>
      </c>
      <c r="J4" s="84">
        <v>0.98780000000000001</v>
      </c>
      <c r="K4" s="18" t="s">
        <v>70</v>
      </c>
    </row>
    <row r="5" spans="1:12" s="4" customFormat="1" ht="17.45" customHeight="1" x14ac:dyDescent="0.25">
      <c r="A5" s="137" t="s">
        <v>94</v>
      </c>
      <c r="B5" s="137"/>
      <c r="C5" s="135"/>
      <c r="D5" s="135"/>
      <c r="E5" s="135"/>
      <c r="F5" s="135"/>
      <c r="G5" s="135"/>
      <c r="H5" s="135"/>
      <c r="I5" s="135"/>
      <c r="J5" s="135"/>
      <c r="K5" s="136"/>
    </row>
    <row r="6" spans="1:12" s="90" customFormat="1" ht="12.75" x14ac:dyDescent="0.2">
      <c r="A6" s="43" t="s">
        <v>489</v>
      </c>
      <c r="B6" s="18" t="str">
        <f>'Summary Scorecard'!B6</f>
        <v>Jan 2026 only</v>
      </c>
      <c r="C6" s="84">
        <v>0.9456</v>
      </c>
      <c r="D6" s="84">
        <v>0.9456</v>
      </c>
      <c r="E6" s="84"/>
      <c r="F6" s="84"/>
      <c r="G6" s="84"/>
      <c r="H6" s="160">
        <v>0.9456</v>
      </c>
      <c r="I6" s="84">
        <v>0.91339999999999999</v>
      </c>
      <c r="J6" s="84">
        <v>0.88460000000000005</v>
      </c>
      <c r="K6" s="18" t="s">
        <v>70</v>
      </c>
    </row>
    <row r="7" spans="1:12" s="4" customFormat="1" ht="17.45" customHeight="1" x14ac:dyDescent="0.25">
      <c r="A7" s="134" t="s">
        <v>78</v>
      </c>
      <c r="B7" s="135"/>
      <c r="C7" s="137"/>
      <c r="D7" s="137"/>
      <c r="E7" s="137"/>
      <c r="F7" s="137"/>
      <c r="G7" s="137"/>
      <c r="H7" s="137"/>
      <c r="I7" s="137"/>
      <c r="J7" s="137"/>
      <c r="K7" s="137"/>
    </row>
    <row r="8" spans="1:12" s="90" customFormat="1" ht="16.350000000000001" customHeight="1" x14ac:dyDescent="0.2">
      <c r="A8" s="16" t="s">
        <v>233</v>
      </c>
      <c r="B8" s="18" t="str">
        <f>'Summary Scorecard'!B9</f>
        <v>Jan 2026 only</v>
      </c>
      <c r="C8" s="44">
        <f>'PE Data'!AX109</f>
        <v>77.400000000000006</v>
      </c>
      <c r="D8" s="44">
        <f>'PE Data'!CE109</f>
        <v>77.400000000000006</v>
      </c>
      <c r="E8" s="223" t="e">
        <f>'PE Data'!CF109</f>
        <v>#DIV/0!</v>
      </c>
      <c r="F8" s="223" t="e">
        <f>'PE Data'!CG109</f>
        <v>#DIV/0!</v>
      </c>
      <c r="G8" s="223" t="e">
        <f>'PE Data'!CH109</f>
        <v>#DIV/0!</v>
      </c>
      <c r="H8" s="26">
        <f>'PE Data'!BJ109</f>
        <v>77.400000000000006</v>
      </c>
      <c r="I8" s="44">
        <f>'PE Data'!BK109</f>
        <v>73.184202780049063</v>
      </c>
      <c r="J8" s="44">
        <f>'PE Data'!BL109</f>
        <v>71.446288737717325</v>
      </c>
      <c r="K8" s="26">
        <v>75.666666666666657</v>
      </c>
      <c r="L8" s="92" t="s">
        <v>182</v>
      </c>
    </row>
    <row r="9" spans="1:12" s="93" customFormat="1" ht="14.45" customHeight="1" x14ac:dyDescent="0.2">
      <c r="A9" s="99" t="s">
        <v>234</v>
      </c>
      <c r="B9" s="18" t="str">
        <f>'Summary Scorecard'!B10</f>
        <v>Jan 2026 only</v>
      </c>
      <c r="C9" s="87">
        <f>'PE Data'!AX113</f>
        <v>74.58</v>
      </c>
      <c r="D9" s="87">
        <f>'PE Data'!CE113</f>
        <v>74.58</v>
      </c>
      <c r="E9" s="224" t="e">
        <f>'PE Data'!CF113</f>
        <v>#DIV/0!</v>
      </c>
      <c r="F9" s="224" t="e">
        <f>'PE Data'!CG113</f>
        <v>#DIV/0!</v>
      </c>
      <c r="G9" s="224" t="e">
        <f>'PE Data'!CH113</f>
        <v>#DIV/0!</v>
      </c>
      <c r="H9" s="97">
        <f>'PE Data'!BJ113</f>
        <v>74.58</v>
      </c>
      <c r="I9" s="87">
        <f>'PE Data'!BK113</f>
        <v>67.430310965630099</v>
      </c>
      <c r="J9" s="87">
        <f>'PE Data'!BL113</f>
        <v>64.364631336405523</v>
      </c>
      <c r="K9" s="26">
        <v>69.733333333333334</v>
      </c>
    </row>
    <row r="10" spans="1:12" s="93" customFormat="1" ht="14.45" customHeight="1" x14ac:dyDescent="0.2">
      <c r="A10" s="99" t="s">
        <v>235</v>
      </c>
      <c r="B10" s="18" t="str">
        <f>'Summary Scorecard'!B11</f>
        <v>Jan 2026 only</v>
      </c>
      <c r="C10" s="87">
        <f>'PE Data'!AX117</f>
        <v>74.58</v>
      </c>
      <c r="D10" s="87">
        <f>'PE Data'!CE117</f>
        <v>74.58</v>
      </c>
      <c r="E10" s="224" t="e">
        <f>'PE Data'!CF117</f>
        <v>#DIV/0!</v>
      </c>
      <c r="F10" s="224" t="e">
        <f>'PE Data'!CG117</f>
        <v>#DIV/0!</v>
      </c>
      <c r="G10" s="224" t="e">
        <f>'PE Data'!CH117</f>
        <v>#DIV/0!</v>
      </c>
      <c r="H10" s="97">
        <f>'PE Data'!BJ117</f>
        <v>74.58</v>
      </c>
      <c r="I10" s="87">
        <f>'PE Data'!BK117</f>
        <v>72.406268533772646</v>
      </c>
      <c r="J10" s="87">
        <f>'PE Data'!BL117</f>
        <v>69.870083905415697</v>
      </c>
      <c r="K10" s="26">
        <v>74.433333333333337</v>
      </c>
    </row>
    <row r="11" spans="1:12" s="93" customFormat="1" ht="13.35" customHeight="1" x14ac:dyDescent="0.2">
      <c r="A11" s="99" t="s">
        <v>236</v>
      </c>
      <c r="B11" s="18" t="str">
        <f>'Summary Scorecard'!B12</f>
        <v>Jan 2026 only</v>
      </c>
      <c r="C11" s="87">
        <f>'PE Data'!AX121</f>
        <v>83.05</v>
      </c>
      <c r="D11" s="87">
        <f>'PE Data'!CE121</f>
        <v>83.05</v>
      </c>
      <c r="E11" s="224" t="e">
        <f>'PE Data'!CF121</f>
        <v>#DIV/0!</v>
      </c>
      <c r="F11" s="224" t="e">
        <f>'PE Data'!CG121</f>
        <v>#DIV/0!</v>
      </c>
      <c r="G11" s="224" t="e">
        <f>'PE Data'!CH121</f>
        <v>#DIV/0!</v>
      </c>
      <c r="H11" s="97">
        <f>'PE Data'!BJ121</f>
        <v>83.05</v>
      </c>
      <c r="I11" s="87">
        <f>'PE Data'!BK121</f>
        <v>79.722117743254302</v>
      </c>
      <c r="J11" s="87">
        <f>'PE Data'!BL121</f>
        <v>80.120546282245826</v>
      </c>
      <c r="K11" s="26">
        <v>83.133333333333326</v>
      </c>
    </row>
    <row r="12" spans="1:12" s="4" customFormat="1" ht="17.45" customHeight="1" x14ac:dyDescent="0.25">
      <c r="A12" s="134" t="s">
        <v>67</v>
      </c>
      <c r="B12" s="135"/>
      <c r="C12" s="137"/>
      <c r="D12" s="137"/>
      <c r="E12" s="229"/>
      <c r="F12" s="229"/>
      <c r="G12" s="229"/>
      <c r="H12" s="137"/>
      <c r="I12" s="137"/>
      <c r="J12" s="137"/>
      <c r="K12" s="137"/>
    </row>
    <row r="13" spans="1:12" s="90" customFormat="1" ht="15" customHeight="1" x14ac:dyDescent="0.2">
      <c r="A13" s="15" t="s">
        <v>490</v>
      </c>
      <c r="B13" s="17" t="str">
        <f>'Summary Scorecard'!B14</f>
        <v>N/A</v>
      </c>
      <c r="C13" s="181"/>
      <c r="D13" s="181"/>
      <c r="E13" s="226"/>
      <c r="F13" s="226"/>
      <c r="G13" s="226"/>
      <c r="H13" s="194"/>
      <c r="I13" s="181">
        <v>0.95020000000000004</v>
      </c>
      <c r="J13" s="181">
        <v>0.88039999999999996</v>
      </c>
      <c r="K13" s="18" t="s">
        <v>70</v>
      </c>
    </row>
    <row r="14" spans="1:12" s="90" customFormat="1" ht="15" customHeight="1" x14ac:dyDescent="0.2">
      <c r="A14" s="15" t="s">
        <v>406</v>
      </c>
      <c r="B14" s="195" t="str">
        <f>B13</f>
        <v>N/A</v>
      </c>
      <c r="C14" s="181"/>
      <c r="D14" s="181"/>
      <c r="E14" s="226"/>
      <c r="F14" s="226"/>
      <c r="G14" s="226"/>
      <c r="H14" s="193"/>
      <c r="I14" s="181">
        <v>12.686</v>
      </c>
      <c r="J14" s="181">
        <v>11.936999999999999</v>
      </c>
      <c r="K14" s="18" t="s">
        <v>70</v>
      </c>
    </row>
    <row r="15" spans="1:12" s="4" customFormat="1" ht="17.45" customHeight="1" x14ac:dyDescent="0.25">
      <c r="A15" s="134" t="s">
        <v>79</v>
      </c>
      <c r="B15" s="135"/>
      <c r="C15" s="137"/>
      <c r="D15" s="137"/>
      <c r="E15" s="229"/>
      <c r="F15" s="229"/>
      <c r="G15" s="229"/>
      <c r="H15" s="137"/>
      <c r="I15" s="137"/>
      <c r="J15" s="137"/>
      <c r="K15" s="137"/>
    </row>
    <row r="16" spans="1:12" s="90" customFormat="1" ht="12.75" x14ac:dyDescent="0.2">
      <c r="A16" s="16" t="s">
        <v>237</v>
      </c>
      <c r="B16" s="18" t="str">
        <f>'Summary Scorecard'!B17</f>
        <v>Jan 2026 only</v>
      </c>
      <c r="C16" s="27">
        <f>'Quality Data'!AX50</f>
        <v>0.17972070431086826</v>
      </c>
      <c r="D16" s="27">
        <f>'Quality Data'!CE50</f>
        <v>0.17972070431086826</v>
      </c>
      <c r="E16" s="227" t="e">
        <f>'Quality Data'!CF50</f>
        <v>#DIV/0!</v>
      </c>
      <c r="F16" s="227" t="e">
        <f>'Quality Data'!CG50</f>
        <v>#DIV/0!</v>
      </c>
      <c r="G16" s="227" t="e">
        <f>'Quality Data'!CH50</f>
        <v>#DIV/0!</v>
      </c>
      <c r="H16" s="164">
        <f>'Quality Data'!BJ50</f>
        <v>0.17972070431086826</v>
      </c>
      <c r="I16" s="94">
        <f>'Quality Data'!BK50</f>
        <v>0.21297444802778467</v>
      </c>
      <c r="J16" s="94">
        <f>'Quality Data'!BL50</f>
        <v>0.21454720827761581</v>
      </c>
      <c r="K16" s="18" t="s">
        <v>199</v>
      </c>
    </row>
    <row r="17" spans="1:11" s="90" customFormat="1" ht="12.75" x14ac:dyDescent="0.2">
      <c r="A17" s="16" t="s">
        <v>238</v>
      </c>
      <c r="B17" s="18" t="str">
        <f>'Summary Scorecard'!B18</f>
        <v>Jan 2026 only</v>
      </c>
      <c r="C17" s="95">
        <f>'Quality Data'!AX54</f>
        <v>0.96019108280254772</v>
      </c>
      <c r="D17" s="121">
        <f>'Quality Data'!CE54</f>
        <v>0.96019108280254772</v>
      </c>
      <c r="E17" s="235" t="e">
        <f>'Quality Data'!CF54</f>
        <v>#DIV/0!</v>
      </c>
      <c r="F17" s="235" t="e">
        <f>'Quality Data'!CG54</f>
        <v>#DIV/0!</v>
      </c>
      <c r="G17" s="235" t="e">
        <f>'Quality Data'!CH54</f>
        <v>#DIV/0!</v>
      </c>
      <c r="H17" s="165">
        <f>'Quality Data'!BJ54</f>
        <v>0.96019108280254772</v>
      </c>
      <c r="I17" s="121">
        <f>'Quality Data'!BK54</f>
        <v>0.95296838858905164</v>
      </c>
      <c r="J17" s="121">
        <f>'Quality Data'!BL54</f>
        <v>0.94474522292993635</v>
      </c>
      <c r="K17" s="18" t="s">
        <v>70</v>
      </c>
    </row>
    <row r="18" spans="1:11" s="4" customFormat="1" x14ac:dyDescent="0.25">
      <c r="A18" s="8" t="str">
        <f>'Summary Scorecard'!A19</f>
        <v>Updated: 2/19/2026</v>
      </c>
      <c r="B18" s="5"/>
      <c r="C18" s="5"/>
      <c r="D18" s="6"/>
      <c r="E18" s="6"/>
      <c r="F18" s="6"/>
      <c r="G18" s="6"/>
      <c r="H18" s="6"/>
      <c r="I18" s="5"/>
      <c r="J18" s="5"/>
    </row>
    <row r="19" spans="1:11" x14ac:dyDescent="0.25">
      <c r="A19" s="7"/>
      <c r="B19" s="5"/>
      <c r="C19" s="5"/>
      <c r="D19" s="6"/>
      <c r="E19" s="6"/>
      <c r="G19" s="6"/>
      <c r="H19" s="6"/>
      <c r="I19" s="5"/>
      <c r="J19" s="5"/>
      <c r="K19" s="4"/>
    </row>
    <row r="25" spans="1:11" x14ac:dyDescent="0.25">
      <c r="A25" s="1"/>
    </row>
    <row r="26" spans="1:11" x14ac:dyDescent="0.25">
      <c r="A26" s="2"/>
    </row>
    <row r="27" spans="1:11" x14ac:dyDescent="0.25">
      <c r="A27" s="2"/>
    </row>
  </sheetData>
  <mergeCells count="1">
    <mergeCell ref="A1:K1"/>
  </mergeCells>
  <pageMargins left="0.45" right="0.2" top="0.25" bottom="0.25" header="0.3" footer="0.3"/>
  <pageSetup scale="89" fitToHeight="0" orientation="landscape" r:id="rId1"/>
  <rowBreaks count="1" manualBreakCount="1">
    <brk id="33" max="10" man="1"/>
  </rowBreaks>
  <ignoredErrors>
    <ignoredError sqref="E8:G17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28"/>
  <sheetViews>
    <sheetView showGridLines="0" zoomScaleNormal="100" workbookViewId="0">
      <selection activeCell="O12" sqref="O12"/>
    </sheetView>
  </sheetViews>
  <sheetFormatPr defaultColWidth="8.85546875" defaultRowHeight="15" x14ac:dyDescent="0.25"/>
  <cols>
    <col min="1" max="1" width="46.140625" style="11" customWidth="1"/>
    <col min="2" max="2" width="14.5703125" style="9" customWidth="1"/>
    <col min="3" max="3" width="10.140625" style="9" customWidth="1"/>
    <col min="4" max="5" width="10.85546875" style="10" customWidth="1"/>
    <col min="6" max="6" width="10.85546875" style="6" customWidth="1"/>
    <col min="7" max="8" width="10.85546875" style="10" customWidth="1"/>
    <col min="9" max="10" width="10.85546875" style="9" customWidth="1"/>
    <col min="11" max="11" width="10.85546875" customWidth="1"/>
    <col min="12" max="12" width="11.140625" hidden="1" customWidth="1"/>
  </cols>
  <sheetData>
    <row r="1" spans="1:12" s="4" customFormat="1" ht="61.15" customHeight="1" x14ac:dyDescent="0.25">
      <c r="A1" s="243" t="s">
        <v>497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</row>
    <row r="2" spans="1:12" s="4" customFormat="1" ht="44.45" customHeight="1" x14ac:dyDescent="0.25">
      <c r="A2" s="133" t="s">
        <v>231</v>
      </c>
      <c r="B2" s="12" t="s">
        <v>66</v>
      </c>
      <c r="C2" s="12" t="s">
        <v>81</v>
      </c>
      <c r="D2" s="12" t="s">
        <v>479</v>
      </c>
      <c r="E2" s="12" t="s">
        <v>480</v>
      </c>
      <c r="F2" s="12" t="s">
        <v>481</v>
      </c>
      <c r="G2" s="12" t="s">
        <v>482</v>
      </c>
      <c r="H2" s="12" t="s">
        <v>478</v>
      </c>
      <c r="I2" s="12" t="s">
        <v>419</v>
      </c>
      <c r="J2" s="12" t="s">
        <v>399</v>
      </c>
      <c r="K2" s="13" t="s">
        <v>95</v>
      </c>
    </row>
    <row r="3" spans="1:12" s="4" customFormat="1" ht="17.45" customHeight="1" x14ac:dyDescent="0.25">
      <c r="A3" s="137" t="s">
        <v>80</v>
      </c>
      <c r="B3" s="135"/>
      <c r="C3" s="135"/>
      <c r="D3" s="135"/>
      <c r="E3" s="135"/>
      <c r="F3" s="135"/>
      <c r="G3" s="135"/>
      <c r="H3" s="135"/>
      <c r="I3" s="135"/>
      <c r="J3" s="135"/>
      <c r="K3" s="136"/>
    </row>
    <row r="4" spans="1:12" s="90" customFormat="1" ht="18" customHeight="1" x14ac:dyDescent="0.2">
      <c r="A4" s="16" t="s">
        <v>488</v>
      </c>
      <c r="B4" s="18" t="str">
        <f>'Summary Scorecard'!B4</f>
        <v>Jan 2026 only</v>
      </c>
      <c r="C4" s="182">
        <v>1.1389</v>
      </c>
      <c r="D4" s="84">
        <v>1.1389</v>
      </c>
      <c r="E4" s="84"/>
      <c r="F4" s="84"/>
      <c r="G4" s="215"/>
      <c r="H4" s="25">
        <v>1.1389</v>
      </c>
      <c r="I4" s="84">
        <v>0.69920000000000004</v>
      </c>
      <c r="J4" s="84">
        <v>0.75700000000000001</v>
      </c>
      <c r="K4" s="18" t="s">
        <v>70</v>
      </c>
    </row>
    <row r="5" spans="1:12" s="4" customFormat="1" ht="17.45" customHeight="1" x14ac:dyDescent="0.25">
      <c r="A5" s="137" t="s">
        <v>94</v>
      </c>
      <c r="B5" s="137"/>
      <c r="C5" s="142"/>
      <c r="D5" s="142"/>
      <c r="E5" s="142"/>
      <c r="F5" s="142"/>
      <c r="G5" s="139"/>
      <c r="H5" s="142"/>
      <c r="I5" s="142"/>
      <c r="J5" s="142"/>
      <c r="K5" s="143"/>
    </row>
    <row r="6" spans="1:12" s="90" customFormat="1" ht="12.75" x14ac:dyDescent="0.2">
      <c r="A6" s="43" t="s">
        <v>489</v>
      </c>
      <c r="B6" s="18" t="str">
        <f>'Summary Scorecard'!B6</f>
        <v>Jan 2026 only</v>
      </c>
      <c r="C6" s="84">
        <v>0.9556</v>
      </c>
      <c r="D6" s="84">
        <v>0.9556</v>
      </c>
      <c r="E6" s="84"/>
      <c r="F6" s="181"/>
      <c r="G6" s="219"/>
      <c r="H6" s="25">
        <v>0.9556</v>
      </c>
      <c r="I6" s="84">
        <v>1.0223</v>
      </c>
      <c r="J6" s="84">
        <v>1.1357999999999999</v>
      </c>
      <c r="K6" s="18" t="s">
        <v>70</v>
      </c>
    </row>
    <row r="7" spans="1:12" s="90" customFormat="1" ht="12.75" x14ac:dyDescent="0.2">
      <c r="A7" s="15" t="s">
        <v>232</v>
      </c>
      <c r="B7" s="18" t="str">
        <f>'Summary Scorecard'!B7</f>
        <v>Jan 2026 only</v>
      </c>
      <c r="C7" s="131">
        <v>19.459523000000001</v>
      </c>
      <c r="D7" s="132">
        <v>19.459523000000001</v>
      </c>
      <c r="E7" s="132"/>
      <c r="F7" s="132"/>
      <c r="G7" s="220"/>
      <c r="H7" s="156">
        <v>19.459523000000001</v>
      </c>
      <c r="I7" s="132">
        <v>37.358998999999997</v>
      </c>
      <c r="J7" s="132">
        <v>37.526035</v>
      </c>
      <c r="K7" s="18" t="s">
        <v>69</v>
      </c>
    </row>
    <row r="8" spans="1:12" s="4" customFormat="1" ht="17.45" customHeight="1" x14ac:dyDescent="0.25">
      <c r="A8" s="134" t="s">
        <v>78</v>
      </c>
      <c r="B8" s="135"/>
      <c r="C8" s="141"/>
      <c r="D8" s="141"/>
      <c r="E8" s="141"/>
      <c r="F8" s="141"/>
      <c r="G8" s="138"/>
      <c r="H8" s="141"/>
      <c r="I8" s="141"/>
      <c r="J8" s="141"/>
      <c r="K8" s="141"/>
    </row>
    <row r="9" spans="1:12" s="90" customFormat="1" ht="16.350000000000001" customHeight="1" x14ac:dyDescent="0.2">
      <c r="A9" s="16" t="s">
        <v>233</v>
      </c>
      <c r="B9" s="18" t="str">
        <f>'Summary Scorecard'!B9</f>
        <v>Jan 2026 only</v>
      </c>
      <c r="C9" s="44">
        <f>'PE Data'!AX126</f>
        <v>0</v>
      </c>
      <c r="D9" s="44" t="e">
        <f>'PE Data'!CE126</f>
        <v>#DIV/0!</v>
      </c>
      <c r="E9" s="223" t="e">
        <f>'PE Data'!CF126</f>
        <v>#DIV/0!</v>
      </c>
      <c r="F9" s="223" t="e">
        <f>'PE Data'!CG126</f>
        <v>#DIV/0!</v>
      </c>
      <c r="G9" s="223" t="e">
        <f>'PE Data'!CH126</f>
        <v>#DIV/0!</v>
      </c>
      <c r="H9" s="26" t="e">
        <f>'PE Data'!BJ126</f>
        <v>#DIV/0!</v>
      </c>
      <c r="I9" s="44">
        <f>'PE Data'!BK126</f>
        <v>72.246857142857138</v>
      </c>
      <c r="J9" s="44">
        <f>'PE Data'!BL126</f>
        <v>74.128441558441565</v>
      </c>
      <c r="K9" s="26">
        <v>77.104561403508768</v>
      </c>
      <c r="L9" s="92" t="s">
        <v>182</v>
      </c>
    </row>
    <row r="10" spans="1:12" s="93" customFormat="1" ht="14.45" customHeight="1" x14ac:dyDescent="0.2">
      <c r="A10" s="99" t="s">
        <v>234</v>
      </c>
      <c r="B10" s="192" t="str">
        <f>'Summary Scorecard'!B10</f>
        <v>Jan 2026 only</v>
      </c>
      <c r="C10" s="87">
        <f>'PE Data'!AX130</f>
        <v>0</v>
      </c>
      <c r="D10" s="87" t="e">
        <f>'PE Data'!CE130</f>
        <v>#DIV/0!</v>
      </c>
      <c r="E10" s="224" t="e">
        <f>'PE Data'!CF130</f>
        <v>#DIV/0!</v>
      </c>
      <c r="F10" s="224" t="e">
        <f>'PE Data'!CG130</f>
        <v>#DIV/0!</v>
      </c>
      <c r="G10" s="224" t="e">
        <f>'PE Data'!CH130</f>
        <v>#DIV/0!</v>
      </c>
      <c r="H10" s="97" t="e">
        <f>'PE Data'!BJ130</f>
        <v>#DIV/0!</v>
      </c>
      <c r="I10" s="87">
        <f>'PE Data'!BK130</f>
        <v>62.85819047619048</v>
      </c>
      <c r="J10" s="87">
        <f>'PE Data'!BL130</f>
        <v>64.473289473684204</v>
      </c>
      <c r="K10" s="26">
        <v>69.333244444444446</v>
      </c>
    </row>
    <row r="11" spans="1:12" s="93" customFormat="1" ht="14.45" customHeight="1" x14ac:dyDescent="0.2">
      <c r="A11" s="99" t="s">
        <v>235</v>
      </c>
      <c r="B11" s="192" t="str">
        <f>'Summary Scorecard'!B11</f>
        <v>Jan 2026 only</v>
      </c>
      <c r="C11" s="87">
        <f>'PE Data'!AX134</f>
        <v>0</v>
      </c>
      <c r="D11" s="87" t="e">
        <f>'PE Data'!CE134</f>
        <v>#DIV/0!</v>
      </c>
      <c r="E11" s="224" t="e">
        <f>'PE Data'!CF134</f>
        <v>#DIV/0!</v>
      </c>
      <c r="F11" s="224" t="e">
        <f>'PE Data'!CG134</f>
        <v>#DIV/0!</v>
      </c>
      <c r="G11" s="224" t="e">
        <f>'PE Data'!CH134</f>
        <v>#DIV/0!</v>
      </c>
      <c r="H11" s="97" t="e">
        <f>'PE Data'!BJ134</f>
        <v>#DIV/0!</v>
      </c>
      <c r="I11" s="87">
        <f>'PE Data'!BK134</f>
        <v>70.874854368932034</v>
      </c>
      <c r="J11" s="87">
        <f>'PE Data'!BL134</f>
        <v>73.683684210526309</v>
      </c>
      <c r="K11" s="26">
        <v>76.521955555555564</v>
      </c>
    </row>
    <row r="12" spans="1:12" s="93" customFormat="1" ht="13.35" customHeight="1" x14ac:dyDescent="0.2">
      <c r="A12" s="99" t="s">
        <v>236</v>
      </c>
      <c r="B12" s="192" t="str">
        <f>'Summary Scorecard'!B12</f>
        <v>Jan 2026 only</v>
      </c>
      <c r="C12" s="87">
        <f>'PE Data'!AX138</f>
        <v>0</v>
      </c>
      <c r="D12" s="87" t="e">
        <f>'PE Data'!CE138</f>
        <v>#DIV/0!</v>
      </c>
      <c r="E12" s="224" t="e">
        <f>'PE Data'!CF138</f>
        <v>#DIV/0!</v>
      </c>
      <c r="F12" s="224" t="e">
        <f>'PE Data'!CG138</f>
        <v>#DIV/0!</v>
      </c>
      <c r="G12" s="224" t="e">
        <f>'PE Data'!CH138</f>
        <v>#DIV/0!</v>
      </c>
      <c r="H12" s="97" t="e">
        <f>'PE Data'!BJ138</f>
        <v>#DIV/0!</v>
      </c>
      <c r="I12" s="87">
        <f>'PE Data'!BK138</f>
        <v>82.857333333333344</v>
      </c>
      <c r="J12" s="87">
        <f>'PE Data'!BL138</f>
        <v>84.211184210526326</v>
      </c>
      <c r="K12" s="26">
        <v>85.733777777777789</v>
      </c>
    </row>
    <row r="13" spans="1:12" s="4" customFormat="1" ht="17.45" customHeight="1" x14ac:dyDescent="0.25">
      <c r="A13" s="134" t="s">
        <v>67</v>
      </c>
      <c r="B13" s="135"/>
      <c r="C13" s="141"/>
      <c r="D13" s="141"/>
      <c r="E13" s="225"/>
      <c r="F13" s="225"/>
      <c r="G13" s="225"/>
      <c r="H13" s="141"/>
      <c r="I13" s="141"/>
      <c r="J13" s="141"/>
      <c r="K13" s="141"/>
    </row>
    <row r="14" spans="1:12" s="90" customFormat="1" ht="15" customHeight="1" x14ac:dyDescent="0.2">
      <c r="A14" s="15" t="s">
        <v>490</v>
      </c>
      <c r="B14" s="17" t="str">
        <f>'Summary Scorecard'!B14</f>
        <v>N/A</v>
      </c>
      <c r="C14" s="181"/>
      <c r="D14" s="84"/>
      <c r="E14" s="236"/>
      <c r="F14" s="236"/>
      <c r="G14" s="236"/>
      <c r="H14" s="25"/>
      <c r="I14" s="181">
        <v>0.88139999999999996</v>
      </c>
      <c r="J14" s="181">
        <v>0.76549999999999996</v>
      </c>
      <c r="K14" s="18" t="s">
        <v>70</v>
      </c>
    </row>
    <row r="15" spans="1:12" s="90" customFormat="1" ht="15" customHeight="1" x14ac:dyDescent="0.2">
      <c r="A15" s="15" t="s">
        <v>406</v>
      </c>
      <c r="B15" s="195" t="str">
        <f>B14</f>
        <v>N/A</v>
      </c>
      <c r="C15" s="181"/>
      <c r="D15" s="181"/>
      <c r="E15" s="226"/>
      <c r="F15" s="226"/>
      <c r="G15" s="226"/>
      <c r="H15" s="193"/>
      <c r="I15" s="181">
        <v>12.314</v>
      </c>
      <c r="J15" s="181">
        <v>10.992000000000001</v>
      </c>
      <c r="K15" s="18" t="s">
        <v>70</v>
      </c>
    </row>
    <row r="16" spans="1:12" s="4" customFormat="1" ht="17.45" customHeight="1" x14ac:dyDescent="0.25">
      <c r="A16" s="134" t="s">
        <v>79</v>
      </c>
      <c r="B16" s="135"/>
      <c r="C16" s="141"/>
      <c r="D16" s="141"/>
      <c r="E16" s="225"/>
      <c r="F16" s="225"/>
      <c r="G16" s="225"/>
      <c r="H16" s="141"/>
      <c r="I16" s="141"/>
      <c r="J16" s="141"/>
      <c r="K16" s="141"/>
    </row>
    <row r="17" spans="1:11" s="90" customFormat="1" ht="12.75" x14ac:dyDescent="0.2">
      <c r="A17" s="16" t="s">
        <v>237</v>
      </c>
      <c r="B17" s="18" t="str">
        <f>'Summary Scorecard'!B17</f>
        <v>Jan 2026 only</v>
      </c>
      <c r="C17" s="27">
        <f>'Quality Data'!AX59</f>
        <v>0.32114882506527415</v>
      </c>
      <c r="D17" s="27">
        <f>'Quality Data'!CE59</f>
        <v>0.32114882506527415</v>
      </c>
      <c r="E17" s="227" t="e">
        <f>'Quality Data'!CF59</f>
        <v>#DIV/0!</v>
      </c>
      <c r="F17" s="227" t="e">
        <f>'Quality Data'!CG59</f>
        <v>#DIV/0!</v>
      </c>
      <c r="G17" s="227" t="e">
        <f>'Quality Data'!CH59</f>
        <v>#DIV/0!</v>
      </c>
      <c r="H17" s="98">
        <f>'Quality Data'!BJ59</f>
        <v>0.32114882506527415</v>
      </c>
      <c r="I17" s="27">
        <f>'Quality Data'!BK59</f>
        <v>0.23520485584218512</v>
      </c>
      <c r="J17" s="27">
        <f>'Quality Data'!BL59</f>
        <v>0.22355769230769232</v>
      </c>
      <c r="K17" s="18" t="s">
        <v>84</v>
      </c>
    </row>
    <row r="18" spans="1:11" s="90" customFormat="1" ht="12.75" x14ac:dyDescent="0.2">
      <c r="A18" s="16" t="s">
        <v>238</v>
      </c>
      <c r="B18" s="18" t="str">
        <f>'Summary Scorecard'!B18</f>
        <v>Jan 2026 only</v>
      </c>
      <c r="C18" s="95">
        <f>'Quality Data'!AX63</f>
        <v>0.84905660377358494</v>
      </c>
      <c r="D18" s="95">
        <f>'Quality Data'!CE63</f>
        <v>0.84905660377358494</v>
      </c>
      <c r="E18" s="228" t="e">
        <f>'Quality Data'!CF63</f>
        <v>#DIV/0!</v>
      </c>
      <c r="F18" s="228" t="e">
        <f>'Quality Data'!CG63</f>
        <v>#DIV/0!</v>
      </c>
      <c r="G18" s="228" t="e">
        <f>'Quality Data'!CH63</f>
        <v>#DIV/0!</v>
      </c>
      <c r="H18" s="158">
        <f>'Quality Data'!BJ63</f>
        <v>0.84905660377358494</v>
      </c>
      <c r="I18" s="95">
        <f>'Quality Data'!BK63</f>
        <v>0.91944990176817287</v>
      </c>
      <c r="J18" s="124">
        <f>'Quality Data'!BL63</f>
        <v>0.9279069767441861</v>
      </c>
      <c r="K18" s="18" t="s">
        <v>70</v>
      </c>
    </row>
    <row r="19" spans="1:11" s="4" customFormat="1" x14ac:dyDescent="0.25">
      <c r="A19" s="8" t="str">
        <f>'Summary Scorecard'!A19</f>
        <v>Updated: 2/19/2026</v>
      </c>
      <c r="B19" s="5"/>
      <c r="C19" s="5"/>
      <c r="D19" s="6"/>
      <c r="E19" s="6"/>
      <c r="F19" s="6"/>
      <c r="G19" s="6"/>
      <c r="H19" s="6"/>
      <c r="I19" s="5"/>
      <c r="J19" s="5"/>
    </row>
    <row r="20" spans="1:11" x14ac:dyDescent="0.25">
      <c r="A20" s="7"/>
      <c r="B20" s="5"/>
      <c r="C20" s="5"/>
      <c r="D20" s="6"/>
      <c r="E20" s="6"/>
      <c r="G20" s="6"/>
      <c r="H20" s="6"/>
      <c r="I20" s="5"/>
      <c r="J20" s="5"/>
      <c r="K20" s="4"/>
    </row>
    <row r="26" spans="1:11" x14ac:dyDescent="0.25">
      <c r="A26" s="1"/>
    </row>
    <row r="27" spans="1:11" x14ac:dyDescent="0.25">
      <c r="A27" s="2"/>
    </row>
    <row r="28" spans="1:11" x14ac:dyDescent="0.25">
      <c r="A28" s="2"/>
    </row>
  </sheetData>
  <mergeCells count="1">
    <mergeCell ref="A1:K1"/>
  </mergeCells>
  <pageMargins left="0.7" right="0.7" top="0.75" bottom="0.75" header="0.3" footer="0.3"/>
  <pageSetup scale="77" fitToHeight="0" orientation="landscape" r:id="rId1"/>
  <ignoredErrors>
    <ignoredError sqref="E9:G1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23" baseType="lpstr">
      <vt:lpstr>Summary Scorecard</vt:lpstr>
      <vt:lpstr>Dept of Medicine</vt:lpstr>
      <vt:lpstr>Associates</vt:lpstr>
      <vt:lpstr>BMG-BMH</vt:lpstr>
      <vt:lpstr>BMG-SOC</vt:lpstr>
      <vt:lpstr>BNH-KMH</vt:lpstr>
      <vt:lpstr>BNH- MSM</vt:lpstr>
      <vt:lpstr>Sound</vt:lpstr>
      <vt:lpstr>Northeast Medical</vt:lpstr>
      <vt:lpstr>Definition</vt:lpstr>
      <vt:lpstr>PE Data</vt:lpstr>
      <vt:lpstr>Quality Data</vt:lpstr>
      <vt:lpstr>Provider List</vt:lpstr>
      <vt:lpstr>Pt experience by group</vt:lpstr>
      <vt:lpstr>POC glucose &gt;200 by group</vt:lpstr>
      <vt:lpstr>Associates!Print_Area</vt:lpstr>
      <vt:lpstr>'BMG-BMH'!Print_Area</vt:lpstr>
      <vt:lpstr>'BMG-SOC'!Print_Area</vt:lpstr>
      <vt:lpstr>'BNH- MSM'!Print_Area</vt:lpstr>
      <vt:lpstr>'BNH-KMH'!Print_Area</vt:lpstr>
      <vt:lpstr>Definition!Print_Area</vt:lpstr>
      <vt:lpstr>'Dept of Medicine'!Print_Area</vt:lpstr>
      <vt:lpstr>Sound!Print_Area</vt:lpstr>
    </vt:vector>
  </TitlesOfParts>
  <Company>Catholic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McKee, Mary Margaret</dc:creator>
  <cp:lastModifiedBy>Stehlik, MD Edward A</cp:lastModifiedBy>
  <cp:lastPrinted>2025-03-19T18:08:45Z</cp:lastPrinted>
  <dcterms:created xsi:type="dcterms:W3CDTF">2022-03-16T15:32:47Z</dcterms:created>
  <dcterms:modified xsi:type="dcterms:W3CDTF">2026-02-20T13:40:42Z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